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5"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<sst xmlns="http://schemas.openxmlformats.org/spreadsheetml/2006/main" count="8053" uniqueCount="1617">
  <si>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</si>
  <si>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</si>
  <si>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</si>
  <si>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</si>
  <si>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</si>
  <si>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</si>
  <si>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</si>
  <si>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</si>
  <si>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</si>
  <si>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</si>
  <si>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</si>
  <si>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</si>
  <si>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</si>
  <si>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</si>
  <si>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</si>
  <si>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</si>
  <si>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</si>
  <si>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</si>
  <si>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</si>
  <si>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</si>
  <si>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</si>
  <si>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</si>
  <si>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</si>
  <si>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</si>
  <si>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</si>
  <si>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</si>
  <si>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</si>
  <si>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</si>
  <si>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</si>
  <si>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</si>
  <si>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</si>
  <si>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</si>
  <si>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</si>
  <si>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</si>
  <si>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</si>
  <si>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</si>
  <si>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</si>
  <si>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</si>
  <si>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</si>
  <si>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</si>
  <si>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</si>
  <si>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</si>
  <si>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</si>
  <si>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</si>
  <si>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131016</t>
  </si>
  <si>
    <t>云南省第一人民医院</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</si>
  <si>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</si>
  <si>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</si>
  <si>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</si>
  <si>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</si>
  <si>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</si>
  <si>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</si>
  <si>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</si>
  <si>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</si>
  <si>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</si>
  <si>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</si>
  <si>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</si>
  <si>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</si>
  <si>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</si>
  <si>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206</t>
  </si>
  <si>
    <t>科学技术支出</t>
  </si>
  <si>
    <t>20602</t>
  </si>
  <si>
    <t>基础研究</t>
  </si>
  <si>
    <t>2060206</t>
  </si>
  <si>
    <t>专项基础科研</t>
  </si>
  <si>
    <t>2060208</t>
  </si>
  <si>
    <t>科技人才队伍建设</t>
  </si>
  <si>
    <t>20609</t>
  </si>
  <si>
    <t>科技重大项目</t>
  </si>
  <si>
    <t>2060902</t>
  </si>
  <si>
    <t>重点研发计划</t>
  </si>
  <si>
    <t>208</t>
  </si>
  <si>
    <t>社会保障和就业支出</t>
  </si>
  <si>
    <t>20801</t>
  </si>
  <si>
    <t>人力资源和社会保障管理事务</t>
  </si>
  <si>
    <t>2080113</t>
  </si>
  <si>
    <t>政府特殊津贴</t>
  </si>
  <si>
    <t>2080115</t>
  </si>
  <si>
    <t>博士后日常经费</t>
  </si>
  <si>
    <t>2080116</t>
  </si>
  <si>
    <t>引进人才费用</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</si>
  <si>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</si>
  <si>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</si>
  <si>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</si>
  <si>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</si>
  <si>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</si>
  <si>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</si>
  <si>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</si>
  <si>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</si>
  <si>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</si>
  <si>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</si>
  <si>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</si>
  <si>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</si>
  <si>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</si>
  <si>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21002</t>
  </si>
  <si>
    <t>公立医院</t>
  </si>
  <si>
    <t>2100201</t>
  </si>
  <si>
    <t>综合医院</t>
  </si>
  <si>
    <t>21004</t>
  </si>
  <si>
    <t>公共卫生</t>
  </si>
  <si>
    <t>2100408</t>
  </si>
  <si>
    <t>基本公共卫生服务</t>
  </si>
  <si>
    <t>2100409</t>
  </si>
  <si>
    <t>重大公共卫生服务</t>
  </si>
  <si>
    <t>21011</t>
  </si>
  <si>
    <t>行政事业单位医疗</t>
  </si>
  <si>
    <t>2101102</t>
  </si>
  <si>
    <t>事业单位医疗</t>
  </si>
  <si>
    <t>2101103</t>
  </si>
  <si>
    <t>公务员医疗补助</t>
  </si>
  <si>
    <t>2101199</t>
  </si>
  <si>
    <t>其他行政事业单位医疗支出</t>
  </si>
  <si>
    <t>21098</t>
  </si>
  <si>
    <t>超长期特别国债安排的支出</t>
  </si>
  <si>
    <t>2109801</t>
  </si>
  <si>
    <t>221</t>
  </si>
  <si>
    <t>住房保障支出</t>
  </si>
  <si>
    <t>22102</t>
  </si>
  <si>
    <t>住房改革支出</t>
  </si>
  <si>
    <t>2210201</t>
  </si>
  <si>
    <t>住房公积金</t>
  </si>
  <si>
    <t>232</t>
  </si>
  <si>
    <t>债务付息支出</t>
  </si>
  <si>
    <t>23203</t>
  </si>
  <si>
    <t>地方政府一般债务付息支出</t>
  </si>
  <si>
    <t>2320301</t>
  </si>
  <si>
    <t>地方政府一般债券付息支出</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</si>
  <si>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</si>
  <si>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</si>
  <si>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</si>
  <si>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</si>
  <si>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</si>
  <si>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</si>
  <si>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</si>
  <si>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</si>
  <si>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</si>
  <si>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</si>
  <si>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</si>
  <si>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</si>
  <si>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</si>
  <si>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</si>
  <si>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</si>
  <si>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</si>
  <si>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</si>
  <si>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</si>
  <si>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</si>
  <si>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</si>
  <si>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</si>
  <si>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</si>
  <si>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</si>
  <si>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</si>
  <si>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</si>
  <si>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</si>
  <si>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</si>
  <si>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</si>
  <si>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</si>
  <si>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</si>
  <si>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</si>
  <si>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</si>
  <si>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注：云南省第一人民医院不涉及一般公共预算“三公”经费支出预算。</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</si>
  <si>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</si>
  <si>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</si>
  <si>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</si>
  <si>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</si>
  <si>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</si>
  <si>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</si>
  <si>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</si>
  <si>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</si>
  <si>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</si>
  <si>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</si>
  <si>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</si>
  <si>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</si>
  <si>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</si>
  <si>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</si>
  <si>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</si>
  <si>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</si>
  <si>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</si>
  <si>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530000210000000027281</t>
  </si>
  <si>
    <t>事业人员支出工资</t>
  </si>
  <si>
    <t>30101</t>
  </si>
  <si>
    <t>基本工资</t>
  </si>
  <si>
    <t>30102</t>
  </si>
  <si>
    <t>津贴补贴</t>
  </si>
  <si>
    <t>30103</t>
  </si>
  <si>
    <t>奖金</t>
  </si>
  <si>
    <t>30107</t>
  </si>
  <si>
    <t>绩效工资</t>
  </si>
  <si>
    <t>530000210000000027284</t>
  </si>
  <si>
    <t>社会保障缴费</t>
  </si>
  <si>
    <t>30108</t>
  </si>
  <si>
    <t>机关事业单位基本养老保险缴费</t>
  </si>
  <si>
    <t>30112</t>
  </si>
  <si>
    <t>其他社会保障缴费</t>
  </si>
  <si>
    <t>30110</t>
  </si>
  <si>
    <t>职工基本医疗保险缴费</t>
  </si>
  <si>
    <t>30307</t>
  </si>
  <si>
    <t>医疗费补助</t>
  </si>
  <si>
    <t>30111</t>
  </si>
  <si>
    <t>公务员医疗补助缴费</t>
  </si>
  <si>
    <t>530000210000000027286</t>
  </si>
  <si>
    <t>社会保障缴费（职业年金单位缴费）</t>
  </si>
  <si>
    <t>30109</t>
  </si>
  <si>
    <t>职业年金缴费</t>
  </si>
  <si>
    <t>530000210000000027290</t>
  </si>
  <si>
    <t>30113</t>
  </si>
  <si>
    <t>530000210000000027293</t>
  </si>
  <si>
    <t>对个人和家庭的补助</t>
  </si>
  <si>
    <t>30305</t>
  </si>
  <si>
    <t>生活补助</t>
  </si>
  <si>
    <t>30399</t>
  </si>
  <si>
    <t>其他对个人和家庭的补助</t>
  </si>
  <si>
    <t>530000210000000027296</t>
  </si>
  <si>
    <t>其他工资福利支出</t>
  </si>
  <si>
    <t>30199</t>
  </si>
  <si>
    <t>530000210000000027299</t>
  </si>
  <si>
    <t>公车购置及运维费</t>
  </si>
  <si>
    <t>30231</t>
  </si>
  <si>
    <t>公务用车运行维护费</t>
  </si>
  <si>
    <t>530000210000000027305</t>
  </si>
  <si>
    <t>30217</t>
  </si>
  <si>
    <t>530000210000000027309</t>
  </si>
  <si>
    <t>工会经费</t>
  </si>
  <si>
    <t>30228</t>
  </si>
  <si>
    <t>530000210000000027311</t>
  </si>
  <si>
    <t>一般公用经费</t>
  </si>
  <si>
    <t>30299</t>
  </si>
  <si>
    <t>其他商品和服务支出</t>
  </si>
  <si>
    <t>30201</t>
  </si>
  <si>
    <t>办公费</t>
  </si>
  <si>
    <t>30202</t>
  </si>
  <si>
    <t>印刷费</t>
  </si>
  <si>
    <t>30204</t>
  </si>
  <si>
    <t>手续费</t>
  </si>
  <si>
    <t>30205</t>
  </si>
  <si>
    <t>水费</t>
  </si>
  <si>
    <t>30206</t>
  </si>
  <si>
    <t>电费</t>
  </si>
  <si>
    <t>30207</t>
  </si>
  <si>
    <t>邮电费</t>
  </si>
  <si>
    <t>30209</t>
  </si>
  <si>
    <t>物业管理费</t>
  </si>
  <si>
    <t>30211</t>
  </si>
  <si>
    <t>差旅费</t>
  </si>
  <si>
    <t>30213</t>
  </si>
  <si>
    <t>维修（护）费</t>
  </si>
  <si>
    <t>30214</t>
  </si>
  <si>
    <t>租赁费</t>
  </si>
  <si>
    <t>30215</t>
  </si>
  <si>
    <t>会议费</t>
  </si>
  <si>
    <t>30216</t>
  </si>
  <si>
    <t>培训费</t>
  </si>
  <si>
    <t>30218</t>
  </si>
  <si>
    <t>专用材料费</t>
  </si>
  <si>
    <t>30226</t>
  </si>
  <si>
    <t>劳务费</t>
  </si>
  <si>
    <t>30227</t>
  </si>
  <si>
    <t>委托业务费</t>
  </si>
  <si>
    <t>30239</t>
  </si>
  <si>
    <t>其他交通费用</t>
  </si>
  <si>
    <t>30240</t>
  </si>
  <si>
    <t>税金及附加费用</t>
  </si>
  <si>
    <t>31002</t>
  </si>
  <si>
    <t>办公设备购置</t>
  </si>
  <si>
    <t>31003</t>
  </si>
  <si>
    <t>专用设备购置</t>
  </si>
  <si>
    <t>31006</t>
  </si>
  <si>
    <t>大型修缮</t>
  </si>
  <si>
    <t>预算05-1表</t>
  </si>
  <si>
    <t>2026年部门项目支出预算表</t>
  </si>
  <si>
    <t>项目分类</t>
  </si>
  <si>
    <t>项目单位</t>
  </si>
  <si>
    <t>本年拨款</t>
  </si>
  <si>
    <t>其中：本次下达</t>
  </si>
  <si>
    <t>2024年重大公共卫生服务补助结算资金</t>
  </si>
  <si>
    <t>专项业务类</t>
  </si>
  <si>
    <t>530000241100003089879</t>
  </si>
  <si>
    <t>2025年第二批基础研究计划专项资金</t>
  </si>
  <si>
    <t>530000251100004348283</t>
  </si>
  <si>
    <t>2025年第三批科技合作专项资金</t>
  </si>
  <si>
    <t>事业发展类</t>
  </si>
  <si>
    <t>530000251100004520634</t>
  </si>
  <si>
    <t>2025年第三批重点研发（社会发展）专项资金</t>
  </si>
  <si>
    <t>530000251100004517098</t>
  </si>
  <si>
    <t>2025年第一批高层次科技人才培养引进专项资金</t>
  </si>
  <si>
    <t>530000251100004195191</t>
  </si>
  <si>
    <t>2025年第一批重点研发（社会发展）专项资金</t>
  </si>
  <si>
    <t>530000251100004193851</t>
  </si>
  <si>
    <t>31007</t>
  </si>
  <si>
    <t>信息网络及软件购置更新</t>
  </si>
  <si>
    <t>2025年度云南省外国专家项目经费</t>
  </si>
  <si>
    <t>530000251100004430567</t>
  </si>
  <si>
    <t>2025年度云南省卫生健康事业高质量发展三年行动计划（第三批）资金</t>
  </si>
  <si>
    <t>530000251100004403736</t>
  </si>
  <si>
    <t>2025年基本公共卫生服务项目中央补助结算资金</t>
  </si>
  <si>
    <t>530000251100004348823</t>
  </si>
  <si>
    <t>2025年基本公共卫生服务中央补助资金</t>
  </si>
  <si>
    <t>530000251100003856060</t>
  </si>
  <si>
    <t>2025年人才发展专项资金（名医专项）项目资金</t>
  </si>
  <si>
    <t>530000251100004580023</t>
  </si>
  <si>
    <t>2025年省委组织部牵头人才发展专项资金</t>
  </si>
  <si>
    <t>530000251100004457911</t>
  </si>
  <si>
    <t>2025年省一院医疗设备更新迭代项目超长期特别国债资金</t>
  </si>
  <si>
    <t>530000251100004442382</t>
  </si>
  <si>
    <t>30903</t>
  </si>
  <si>
    <t>2025年医疗服务与保障能力提升（卫生健康人才培养）补助资金</t>
  </si>
  <si>
    <t>530000251100003853472</t>
  </si>
  <si>
    <t>2025年医疗服务与保障能力提升（卫生健康人才培养）中央补助结算资金</t>
  </si>
  <si>
    <t>530000251100004342991</t>
  </si>
  <si>
    <t>2025年医疗服务与保障能力提升（医疗卫生机构能力建设）补助资金</t>
  </si>
  <si>
    <t>530000251100003856180</t>
  </si>
  <si>
    <t>2025年医疗卫生能力提升补助资金</t>
  </si>
  <si>
    <t>530000251100004436839</t>
  </si>
  <si>
    <t>2025年云南省卫生健康事业高质量发展三年行动计划（第二批）专项资金</t>
  </si>
  <si>
    <t>530000251100004270534</t>
  </si>
  <si>
    <t>2025年云南省卫生健康事业高质量发展三年行动计划（第四批）专项资金</t>
  </si>
  <si>
    <t>530000251100004588352</t>
  </si>
  <si>
    <t>2025年重大公共卫生服务补助结算资金</t>
  </si>
  <si>
    <t>530000251100004444289</t>
  </si>
  <si>
    <t>2025年重大公共卫生服务补助资金</t>
  </si>
  <si>
    <t>530000251100003856741</t>
  </si>
  <si>
    <t>彩云博士后资助项目经费</t>
  </si>
  <si>
    <t>530000251100004320392</t>
  </si>
  <si>
    <t>其他人员支出</t>
  </si>
  <si>
    <t>民生类</t>
  </si>
  <si>
    <t>530000231100001104541</t>
  </si>
  <si>
    <t>人才发展专项资金</t>
  </si>
  <si>
    <t>530000261100005175069</t>
  </si>
  <si>
    <t>兴滇英才支持计划2025年度青年人才资助经费</t>
  </si>
  <si>
    <t>530000251100004339733</t>
  </si>
  <si>
    <t>因公出国（境）专项经费</t>
  </si>
  <si>
    <t>因公出国（境）经费</t>
  </si>
  <si>
    <t>530000231100001108684</t>
  </si>
  <si>
    <t>30212</t>
  </si>
  <si>
    <t>因公出国（境）费用</t>
  </si>
  <si>
    <t>优质高效医疗卫生服务体系建设工程（云南省第一人民医院国家中西医协同“旗舰”医院试点项目）专项资金</t>
  </si>
  <si>
    <t>530000251100004178557</t>
  </si>
  <si>
    <t>30901</t>
  </si>
  <si>
    <t>房屋建筑物购建</t>
  </si>
  <si>
    <t>云南省第一人民医院发展建设专项资金</t>
  </si>
  <si>
    <t>530000210000000026474</t>
  </si>
  <si>
    <t>云南省第一人民医院发展项目资金</t>
  </si>
  <si>
    <t>530000261100004504851</t>
  </si>
  <si>
    <t>31001</t>
  </si>
  <si>
    <t>30701</t>
  </si>
  <si>
    <t>国内债务付息</t>
  </si>
  <si>
    <t>云南省第一人民医院公务用车经费</t>
  </si>
  <si>
    <t>530000261100004800309</t>
  </si>
  <si>
    <t>31013</t>
  </si>
  <si>
    <t>公务用车购置</t>
  </si>
  <si>
    <t>专业技术人才专项培养奖励和管理专项资金</t>
  </si>
  <si>
    <t>530000261100005174696</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</si>
  <si>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</si>
  <si>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</si>
  <si>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</si>
  <si>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</si>
  <si>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</si>
  <si>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</si>
  <si>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</si>
  <si>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</si>
  <si>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</si>
  <si>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</si>
  <si>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</si>
  <si>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</si>
  <si>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外国人才引进项目：与医院消化内科、肝胆外科、颌面外科组成多学科专家团队，邀请外国专家对样本招募及疾病分期对照分析进行指导和授课，并且培养研究生1人，主要方向是弹性成像算法及数据分析。
省政府特殊津贴项目：2026年按时发放获得省政府特殊津贴人员补助。</t>
  </si>
  <si>
    <t>产出指标</t>
  </si>
  <si>
    <t>数量指标</t>
  </si>
  <si>
    <t>引进海外高层次人才数</t>
  </si>
  <si>
    <t>&gt;=</t>
  </si>
  <si>
    <t>1.00</t>
  </si>
  <si>
    <t>人</t>
  </si>
  <si>
    <t>定量指标</t>
  </si>
  <si>
    <t>反映引进海外高层次人才数量</t>
  </si>
  <si>
    <t>发表科技论文</t>
  </si>
  <si>
    <t>篇</t>
  </si>
  <si>
    <t>反映发表科技论文数量。</t>
  </si>
  <si>
    <t>奖励对象</t>
  </si>
  <si>
    <t>=</t>
  </si>
  <si>
    <t>反映奖励对象的数量</t>
  </si>
  <si>
    <t>时效指标</t>
  </si>
  <si>
    <t>发放及时率</t>
  </si>
  <si>
    <t>90</t>
  </si>
  <si>
    <t>%</t>
  </si>
  <si>
    <t>反映及时发放奖励资金的情况</t>
  </si>
  <si>
    <t>效益指标</t>
  </si>
  <si>
    <t>社会效益</t>
  </si>
  <si>
    <t>培养硕士生</t>
  </si>
  <si>
    <t>反映培养硕士生人数</t>
  </si>
  <si>
    <t>政策知晓率</t>
  </si>
  <si>
    <t>反映政策知晓率</t>
  </si>
  <si>
    <t>满意度指标</t>
  </si>
  <si>
    <t>服务对象满意度</t>
  </si>
  <si>
    <t>95</t>
  </si>
  <si>
    <t xml:space="preserve">项目单位服务对象满意度大于等于95%
</t>
  </si>
  <si>
    <t>奖励对象满意度</t>
  </si>
  <si>
    <t>反映奖励对象的满意度</t>
  </si>
  <si>
    <t xml:space="preserve">根据云南省“兴滇英才支持计划”，集中支持青年人才发展。通过2026年培养一批具备临床实践与科研创新能力的复合型骨干人才。在专业能力方面，重点提升其掌握前沿诊疗技术和解决疑难复杂病例的能力，成为学科中坚力量；科研创新方面，鼓励其主持省级以上科研项目，产出高质量学术论文。
申报科研项目12项，发表SCI论文8篇，培养高层次人才5人，晋升高级职称10人，培养研究生10人。
                  </t>
  </si>
  <si>
    <t>发表SCI论文</t>
  </si>
  <si>
    <t>8</t>
  </si>
  <si>
    <t>反映发表SCI论文</t>
  </si>
  <si>
    <t>申报科研项目数</t>
  </si>
  <si>
    <t>12</t>
  </si>
  <si>
    <t>项</t>
  </si>
  <si>
    <t xml:space="preserve">反映申报科研项目数量
</t>
  </si>
  <si>
    <t>培养高层次人才</t>
  </si>
  <si>
    <t>反映培养高层次人才数量</t>
  </si>
  <si>
    <t>可持续影响</t>
  </si>
  <si>
    <t>培养研究生</t>
  </si>
  <si>
    <t>10</t>
  </si>
  <si>
    <t>反映培养研究生人数</t>
  </si>
  <si>
    <t>高级职称晋升</t>
  </si>
  <si>
    <t>反映高级职称晋升人数</t>
  </si>
  <si>
    <t>受益对象满意度</t>
  </si>
  <si>
    <t>反映受益对象满意度</t>
  </si>
  <si>
    <t>2026年主要是通过设备更新和流程优化，更换老旧设备及落后产能设备，提高检查的效率，确保新设备启用后年平均利用率大于等于85%，逐步缩短患者检查等待时间，同时确保医院在诊疗需求高峰时稳定运行，满足患者诊疗需求，做好配套修缮改造工程，优化诊疗流程，努力节省患者就诊时间，逐步改善患者就医体验。加快昆华国际医院、中西医协同旗舰医院及重大传染病防治建设，新建基础设施达到抗震设防要求。</t>
  </si>
  <si>
    <t>新设备启用后年平均利用率</t>
  </si>
  <si>
    <t>85</t>
  </si>
  <si>
    <t>新设备启用后年平均利用率大于等于85%。</t>
  </si>
  <si>
    <t>质量指标</t>
  </si>
  <si>
    <t>新建设施达到当地抗震设防要求</t>
  </si>
  <si>
    <t>100</t>
  </si>
  <si>
    <t>反映新建设施达到当地抗震设防要求。</t>
  </si>
  <si>
    <t>逐步缩短患者检查等待时间</t>
  </si>
  <si>
    <t>逐步缩短</t>
  </si>
  <si>
    <t>定性指标</t>
  </si>
  <si>
    <t>通过设备更新和流程优化，逐步缩短患者检查等待时间。</t>
  </si>
  <si>
    <t>项目建设过程中未产生污染事件</t>
  </si>
  <si>
    <t>未产生污染事件</t>
  </si>
  <si>
    <t>项目建设过程中未产生废气、废水污染事件。</t>
  </si>
  <si>
    <t>逐步改善患者就医体验</t>
  </si>
  <si>
    <t>逐步改善</t>
  </si>
  <si>
    <t>通过设备升级优化服务流程，逐步改善患者就医体验。</t>
  </si>
  <si>
    <t>诊疗需求高峰时稳定运行</t>
  </si>
  <si>
    <t>稳定运行</t>
  </si>
  <si>
    <t>通过设备更新，确保医院在诊疗需求高峰时稳定运行。</t>
  </si>
  <si>
    <t>2026年购置4辆公务用车，确保医院公务活动正常开展，提高公务活动办公效率。</t>
  </si>
  <si>
    <t>公车购置数量</t>
  </si>
  <si>
    <t>辆</t>
  </si>
  <si>
    <t>反映公车购置数量</t>
  </si>
  <si>
    <t>医院公务活动正常开展</t>
  </si>
  <si>
    <t>正常开展</t>
  </si>
  <si>
    <t>反映医院公务活动开展情况</t>
  </si>
  <si>
    <t>工作人员满意度</t>
  </si>
  <si>
    <t>反映工作人员满意度</t>
  </si>
  <si>
    <t>按照要求做好因公出国（境）费预算管理，合理使用资金，确保费用只减不增。</t>
  </si>
  <si>
    <t>出国人次控制数</t>
  </si>
  <si>
    <t>20</t>
  </si>
  <si>
    <t>人次</t>
  </si>
  <si>
    <t>反映因公出国（境）此人控制数等于20人次</t>
  </si>
  <si>
    <t>因公出国（境）费控制情况</t>
  </si>
  <si>
    <t>只减不增</t>
  </si>
  <si>
    <t>反映因公出国（境）费预算数只减不增。</t>
  </si>
  <si>
    <t>反映人员对经费保障的满意程度。</t>
  </si>
  <si>
    <t>加快推进医院高质量发展，积极落实公立医院综合改革工作，着力解决群众看病就医问题；通过住院医师规范化培训项目，完成住院医师规范化培训学员的招录及培养目标，为我省卫生健康人才队伍建设贡献力量；利用取消药品耗材加成补助和能力提升项目资金，购置更新医疗设备，改善就医体验，提高工作效率；云南省第六批中医药师带徒项目-范宏涛:学习指导老师指定的中医书籍，跟随指导老师临床实践，整理导师医案，查阅文献，结合跟师学习心得，在继承的基础上寻找中西医结合治疗风湿病的切入点，参与中医药学术交流及讲学活动；将指导老师临床效果好的1-2个治疗方案以IIT研究的形式进行验证。药政能力提升项目：推进临床药学标准化、规范化管理，进一步增强我院药学服务质量管理水平，满足人民群众的健康需求；干部保健项目：逐步提升保健基地医院应急保障能力，逐步提高厅级干部健康体检就医体验，根据保健对象健康状况，完成副省级以上干部及在滇工作两院院士的医疗费及弥补提供医疗服务产生的药品、耗材、劳务、多学科专家会诊团队建设及应用、设备采购等成本性支出；公立医院经济管理实训基地：充分发挥“先行示范”的重要责任，积极探索公立医院经济管理的新模式和新路径，聚焦公立医院运营管理热点难点问题，采用授课与实训相结合的方式，对全省卫生健康经济管理人才在预算管理、运营管理、绩效管理、招标采购、资产管理和医保管理等各个领域开展系统。</t>
  </si>
  <si>
    <t>跟指导老师临床实践完成量</t>
  </si>
  <si>
    <t>128</t>
  </si>
  <si>
    <t>份</t>
  </si>
  <si>
    <t>门诊病历至少完成104份，住院病历至少完成24份。</t>
  </si>
  <si>
    <t>中医药师带徒项目义诊人次</t>
  </si>
  <si>
    <t>200</t>
  </si>
  <si>
    <t>次</t>
  </si>
  <si>
    <t>进行义诊服务人次不少于200人。</t>
  </si>
  <si>
    <t>保健基地医院设备采购率</t>
  </si>
  <si>
    <t>80</t>
  </si>
  <si>
    <t>保健基地医院设备采购率不低于80%</t>
  </si>
  <si>
    <t>合理用药培训合格率</t>
  </si>
  <si>
    <t>合理用药培训合格率不低于80%</t>
  </si>
  <si>
    <t>外出学习培训合格率</t>
  </si>
  <si>
    <t>外出学习培训人员合格率不低于90%</t>
  </si>
  <si>
    <t>提高中西医诊治痛风能力</t>
  </si>
  <si>
    <t>有效提高</t>
  </si>
  <si>
    <t>有效提高中西医诊治痛风能力。</t>
  </si>
  <si>
    <t>提升中医药知识和技能</t>
  </si>
  <si>
    <t>有效提升</t>
  </si>
  <si>
    <t>有效提升中医药知识和技能。</t>
  </si>
  <si>
    <t>改善合理用药指标</t>
  </si>
  <si>
    <t>持续改善</t>
  </si>
  <si>
    <t>持续改善合理用药指标。</t>
  </si>
  <si>
    <t>服务保健对象</t>
  </si>
  <si>
    <t>有效服务</t>
  </si>
  <si>
    <t>有效服务保健对象。</t>
  </si>
  <si>
    <t>提升培训人员经济管理知识和技能</t>
  </si>
  <si>
    <t>有效提升培训人员经济管理知识和技能</t>
  </si>
  <si>
    <t>CMI值(省平台)</t>
  </si>
  <si>
    <t>1.55</t>
  </si>
  <si>
    <t>反映医院CMI值(省平台)。</t>
  </si>
  <si>
    <t>四级手术占比</t>
  </si>
  <si>
    <t>25.3</t>
  </si>
  <si>
    <t>反映四级手术占比。</t>
  </si>
  <si>
    <t>患者满意度</t>
  </si>
  <si>
    <t>通过医疗质量控制中心建设，推进同级医疗机构检查结果互认，能够有效利用卫生资源，改进医疗服务，促进合理检查和合理诊疗，患者满意度反映医院医疗服务质量，我院门诊部将对患者随机发放问卷，对其就诊满意度进行调查，并对问卷进行统计得到满意度占比。</t>
  </si>
  <si>
    <t>保健对象满意度</t>
  </si>
  <si>
    <t>保健对象满意度大于等于90%</t>
  </si>
  <si>
    <t>有效提高编外人员福利待遇，提升职工满意度。</t>
  </si>
  <si>
    <t>编外人员福利发放率</t>
  </si>
  <si>
    <t>反映编外人员工福利发放率</t>
  </si>
  <si>
    <t>行政部门运转</t>
  </si>
  <si>
    <t>正常运转</t>
  </si>
  <si>
    <t>反映行政部门运转情况。</t>
  </si>
  <si>
    <t>编外人员满意度</t>
  </si>
  <si>
    <t>反映编外人员满意度情况</t>
  </si>
  <si>
    <t>预算06表</t>
  </si>
  <si>
    <t>2026年政府性基金预算支出预算表</t>
  </si>
  <si>
    <t>政府性基金预算支出</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</si>
  <si>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</si>
  <si>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</si>
  <si>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</si>
  <si>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</si>
  <si>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</si>
  <si>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</si>
  <si>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</si>
  <si>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</si>
  <si>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</si>
  <si>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</si>
  <si>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</si>
  <si>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</si>
  <si>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公务用车加油、保险、维修框架协议采购</t>
  </si>
  <si>
    <t>C23120302 车辆加油、添加燃料服务</t>
  </si>
  <si>
    <t>C23120301 车辆维修和保养服务</t>
  </si>
  <si>
    <t>C1804010201 机动车保险服务</t>
  </si>
  <si>
    <t>不间断电源（UPS）</t>
  </si>
  <si>
    <t>A02061504 不间断电源</t>
  </si>
  <si>
    <t>批</t>
  </si>
  <si>
    <t>床上用品</t>
  </si>
  <si>
    <t>A05030400 床上装具</t>
  </si>
  <si>
    <t>复印纸</t>
  </si>
  <si>
    <t>A05040101 复印纸</t>
  </si>
  <si>
    <t>分体空调</t>
  </si>
  <si>
    <t>A02061804 空调机</t>
  </si>
  <si>
    <t>空调运行管理服务</t>
  </si>
  <si>
    <t>C23120700 空调维修和保养服务</t>
  </si>
  <si>
    <t>票据打印机</t>
  </si>
  <si>
    <t>A02021006 票据打印机</t>
  </si>
  <si>
    <t>劳务派遣服务</t>
  </si>
  <si>
    <t>C99000000 其他服务</t>
  </si>
  <si>
    <t>医用被服洗涤服务项目</t>
  </si>
  <si>
    <t>高低压配电室购买维保服务</t>
  </si>
  <si>
    <t>C23129900 其他维修和保养服务</t>
  </si>
  <si>
    <t>医疗设备购置</t>
  </si>
  <si>
    <t>A02000000 设备</t>
  </si>
  <si>
    <t>云南省第一人民医院桶装饮用水采购项目</t>
  </si>
  <si>
    <t>A07050501 生活饮用水</t>
  </si>
  <si>
    <t>云南省第一人民医院干部人事档案整理及数字化加工服务采购项目</t>
  </si>
  <si>
    <t>C16030300 数字内容加工处理服务</t>
  </si>
  <si>
    <t>办公家具</t>
  </si>
  <si>
    <t>A05010200 台、桌类</t>
  </si>
  <si>
    <t>条码打印机</t>
  </si>
  <si>
    <t>A02021007 条码打印机</t>
  </si>
  <si>
    <t>云南省第一人民医院物业管理工作项目</t>
  </si>
  <si>
    <t>C21040001 物业管理服务</t>
  </si>
  <si>
    <t>云南省第一人民医院医疗废物处置项目</t>
  </si>
  <si>
    <t>C07020401 医疗和药物废弃物治理服务</t>
  </si>
  <si>
    <t>设备维修维保</t>
  </si>
  <si>
    <t>C23120500 医疗设备维修和保养服务</t>
  </si>
  <si>
    <t>印刷服务</t>
  </si>
  <si>
    <t>C23090100 印刷服务</t>
  </si>
  <si>
    <t>医被物资</t>
  </si>
  <si>
    <t>A05030301 制服</t>
  </si>
  <si>
    <t>云南省第一人民医院国家重大传染病防治基地建设项目检测、监测服务</t>
  </si>
  <si>
    <t>C11990000 其他工程管理服务</t>
  </si>
  <si>
    <t>信息系统采购</t>
  </si>
  <si>
    <t>A08000000 无形资产</t>
  </si>
  <si>
    <t>信息硬件采购</t>
  </si>
  <si>
    <t>A02010000 信息化设备</t>
  </si>
  <si>
    <t>信息服务采购</t>
  </si>
  <si>
    <t>C16000000 信息技术服务</t>
  </si>
  <si>
    <t>医院公务用车购置</t>
  </si>
  <si>
    <t>A02030503 小型客车</t>
  </si>
  <si>
    <t>预算08表</t>
  </si>
  <si>
    <t>2026年部门政府购买服务预算表</t>
  </si>
  <si>
    <t>政府购买服务项目</t>
  </si>
  <si>
    <t>政府购买服务目录</t>
  </si>
  <si>
    <t>注：云南省第一人民医院不涉及政府购买服务预算。</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</si>
  <si>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</si>
  <si>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</si>
  <si>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</si>
  <si>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</si>
  <si>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</si>
  <si>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</si>
  <si>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</si>
  <si>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</si>
  <si>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</si>
  <si>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</si>
  <si>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</si>
  <si>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</si>
  <si>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</si>
  <si>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</si>
  <si>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</si>
  <si>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</si>
  <si>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</si>
  <si>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</si>
  <si>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</si>
  <si>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</si>
  <si>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</si>
  <si>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</si>
  <si>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</si>
  <si>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</si>
  <si>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</si>
  <si>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注：云南省第一人民医院不涉及省对下转移支付预算。</t>
  </si>
  <si>
    <t>预算09-2表</t>
  </si>
  <si>
    <t>2026年省对下转移支付绩效目标表</t>
  </si>
  <si>
    <t>注：云南省第一人民医院不涉及省对下转移支付绩效目标。</t>
  </si>
  <si>
    <t>预算10表</t>
  </si>
  <si>
    <t>2026年新增资产配置表</t>
  </si>
  <si>
    <t>资产类别</t>
  </si>
  <si>
    <t>资产分类代码.名称</t>
  </si>
  <si>
    <t>资产名称</t>
  </si>
  <si>
    <t>计量单位</t>
  </si>
  <si>
    <t>财政部门批复数（元）</t>
  </si>
  <si>
    <t>单价</t>
  </si>
  <si>
    <t>金额</t>
  </si>
  <si>
    <t>7</t>
  </si>
  <si>
    <t>设备</t>
  </si>
  <si>
    <t>A02019900 其他信息化设备</t>
  </si>
  <si>
    <t>云南省第一人民医院妇产中心信息化平台配套硬件</t>
  </si>
  <si>
    <t>套</t>
  </si>
  <si>
    <t>A02020800 触控一体机</t>
  </si>
  <si>
    <t>会议平板</t>
  </si>
  <si>
    <t>个</t>
  </si>
  <si>
    <t>得实条码打印机</t>
  </si>
  <si>
    <t>台</t>
  </si>
  <si>
    <t>A02029900 其他办公设备</t>
  </si>
  <si>
    <t>读卡器</t>
  </si>
  <si>
    <t>A02090199 其他广播发射设备</t>
  </si>
  <si>
    <t>电视</t>
  </si>
  <si>
    <t>A02320100 手术器械</t>
  </si>
  <si>
    <t>产钳</t>
  </si>
  <si>
    <t>耳鼻喉手术动力装置</t>
  </si>
  <si>
    <t>喉显微器械</t>
  </si>
  <si>
    <t>角膜板层刀</t>
  </si>
  <si>
    <t>腔镜器械</t>
  </si>
  <si>
    <t>腔镜手术器械</t>
  </si>
  <si>
    <t>手术显微镜</t>
  </si>
  <si>
    <t>显微根尖手术套装</t>
  </si>
  <si>
    <t>显微血管器械</t>
  </si>
  <si>
    <t>移植手术专用器械</t>
  </si>
  <si>
    <t>A02320200 普通诊察器械</t>
  </si>
  <si>
    <t>电耳镜</t>
  </si>
  <si>
    <t>额镜</t>
  </si>
  <si>
    <t>可视喉镜</t>
  </si>
  <si>
    <t>听诊器</t>
  </si>
  <si>
    <t>音叉</t>
  </si>
  <si>
    <t>A02320300 医用电子生理参数检测仪器设备</t>
  </si>
  <si>
    <t>6分钟步行试验测定设备</t>
  </si>
  <si>
    <t>CAS测评软件</t>
  </si>
  <si>
    <t>膀胱扫描仪</t>
  </si>
  <si>
    <t>便携式多导睡眠监测仪</t>
  </si>
  <si>
    <t>便携式肺功能仪</t>
  </si>
  <si>
    <t>测序仪</t>
  </si>
  <si>
    <t>床旁心电监护</t>
  </si>
  <si>
    <t>床旁心电监护仪</t>
  </si>
  <si>
    <t>带AI功能动态心电图</t>
  </si>
  <si>
    <t>电针治疗仪</t>
  </si>
  <si>
    <t>电子身高体重秤</t>
  </si>
  <si>
    <t>电子血压计</t>
  </si>
  <si>
    <t>动态心电血压记录仪</t>
  </si>
  <si>
    <t>动态血压(裸臂指数)</t>
  </si>
  <si>
    <t>动态血压监测仪</t>
  </si>
  <si>
    <t>动态血压检测仪</t>
  </si>
  <si>
    <t>多参数生理监护仪（含气体分析和呼吸力学模块）</t>
  </si>
  <si>
    <t>多参数心电监护仪</t>
  </si>
  <si>
    <t>多导睡眠监测仪</t>
  </si>
  <si>
    <t>多导心电图机</t>
  </si>
  <si>
    <t>多功能心电监护仪</t>
  </si>
  <si>
    <t>额温枪</t>
  </si>
  <si>
    <t>肺功能检测仪</t>
  </si>
  <si>
    <t>肺功能仪（通气+体描+IOS+弥散）</t>
  </si>
  <si>
    <t>肺功能仪器（通气）</t>
  </si>
  <si>
    <t>肝脏弹性和脂肪肝定量检测仪</t>
  </si>
  <si>
    <t>高清电子双气囊小肠镜</t>
  </si>
  <si>
    <t>回弹眼压计</t>
  </si>
  <si>
    <t>监护仪(生命体征监测仪)</t>
  </si>
  <si>
    <t>监护仪</t>
  </si>
  <si>
    <t>经皮二氧化碳监测仪</t>
  </si>
  <si>
    <t>流式细胞分析仪</t>
  </si>
  <si>
    <t>脉搏血氧仪</t>
  </si>
  <si>
    <t>脑电意识深度监测系统</t>
  </si>
  <si>
    <t>脑氧饱和度检测仪</t>
  </si>
  <si>
    <t>普通脑电图机</t>
  </si>
  <si>
    <t>全自动PCR定量扩增仪</t>
  </si>
  <si>
    <t>全自动化学发光免疫分析仪</t>
  </si>
  <si>
    <t>全自动尿液分析仪</t>
  </si>
  <si>
    <t>全自动特定蛋白分析仪</t>
  </si>
  <si>
    <t>全自动医用PCR分析系统</t>
  </si>
  <si>
    <t>数字电生理系统</t>
  </si>
  <si>
    <t>数字心电图机</t>
  </si>
  <si>
    <t>水平离心机</t>
  </si>
  <si>
    <t>台式心电监护（有创）</t>
  </si>
  <si>
    <t>体温探头线</t>
  </si>
  <si>
    <t>微量血糖仪</t>
  </si>
  <si>
    <t>心电监护</t>
  </si>
  <si>
    <t>心电监护仪</t>
  </si>
  <si>
    <t>心电图机</t>
  </si>
  <si>
    <t>血氧饱和度监测仪</t>
  </si>
  <si>
    <t>血液成分分离机</t>
  </si>
  <si>
    <t>遥测心电监护</t>
  </si>
  <si>
    <t>遥测心电监护（1拖16）</t>
  </si>
  <si>
    <t>遥测心电监护仪</t>
  </si>
  <si>
    <t>遥测心电监护仪（1拖20）</t>
  </si>
  <si>
    <t>移动式脑电图机</t>
  </si>
  <si>
    <t>远程心电监测（遥测心电监护仪）</t>
  </si>
  <si>
    <t>运动心肺功能测试系统</t>
  </si>
  <si>
    <t>中心监护工作站(查看站)</t>
  </si>
  <si>
    <t>中心监护工作站</t>
  </si>
  <si>
    <t>中央监护系统</t>
  </si>
  <si>
    <t>中央监护信息系统</t>
  </si>
  <si>
    <t>转运监护仪</t>
  </si>
  <si>
    <t>转运心电监护</t>
  </si>
  <si>
    <t>转运心电监护仪</t>
  </si>
  <si>
    <t>子宫肌电宫缩检测仪</t>
  </si>
  <si>
    <t>A02320400 医用光学仪器</t>
  </si>
  <si>
    <t>便携式近红外光谱脑功能成像系统</t>
  </si>
  <si>
    <t>超高分辨激光共聚焦显微镜</t>
  </si>
  <si>
    <t>超微量分光光度计</t>
  </si>
  <si>
    <t>倒置显微镜配显微操作系统</t>
  </si>
  <si>
    <t>倒置荧光显微镜</t>
  </si>
  <si>
    <t>多头显微镜</t>
  </si>
  <si>
    <t>傅里叶变换红外光谱仪</t>
  </si>
  <si>
    <t>光学显微镜</t>
  </si>
  <si>
    <t>后节手术导航显微镜</t>
  </si>
  <si>
    <t>检影镜</t>
  </si>
  <si>
    <t>角膜活体共聚焦显微镜</t>
  </si>
  <si>
    <t>镜片箱</t>
  </si>
  <si>
    <t>裂隙灯显微镜</t>
  </si>
  <si>
    <t>内镜洁净储存</t>
  </si>
  <si>
    <t>普通光学显微镜</t>
  </si>
  <si>
    <t>前节手术导航显微镜</t>
  </si>
  <si>
    <t>全自动眼底照相机</t>
  </si>
  <si>
    <t>生物显微镜</t>
  </si>
  <si>
    <t>双光子显微镜</t>
  </si>
  <si>
    <t>体视显微镜</t>
  </si>
  <si>
    <t>显微镜</t>
  </si>
  <si>
    <t>显微镜成像系统</t>
  </si>
  <si>
    <t>显微外科手术显微镜</t>
  </si>
  <si>
    <t>小动物活体光学成像系统（在体药效评价系统）</t>
  </si>
  <si>
    <t>研究级全自动倒置荧光显微镜</t>
  </si>
  <si>
    <t>荧光玻片扫描仪</t>
  </si>
  <si>
    <t>荧光显微镜</t>
  </si>
  <si>
    <t>转盘共聚焦成像系统</t>
  </si>
  <si>
    <t>紫外可见分光光度计</t>
  </si>
  <si>
    <t>综合验光仪</t>
  </si>
  <si>
    <t>A02320500 医用超声波仪器及设备</t>
  </si>
  <si>
    <t xml:space="preserve">   床旁超声</t>
  </si>
  <si>
    <t>便携式彩超</t>
  </si>
  <si>
    <t>便携式彩色超声诊断系统</t>
  </si>
  <si>
    <t>便携式超声</t>
  </si>
  <si>
    <t>彩色多普勒超声</t>
  </si>
  <si>
    <t>彩色多普勒超声系统</t>
  </si>
  <si>
    <t>彩色多普勒超声心动图诊断仪</t>
  </si>
  <si>
    <t>彩色多普勒超声诊断系统</t>
  </si>
  <si>
    <t>彩色多普勒超声诊断仪</t>
  </si>
  <si>
    <t>超声波治疗系统</t>
  </si>
  <si>
    <t>超声超高清全数字影像处理中心</t>
  </si>
  <si>
    <t>超声骨密度仪</t>
  </si>
  <si>
    <t>超声光源系统</t>
  </si>
  <si>
    <t>超声机</t>
  </si>
  <si>
    <t>超声机（便携式彩色多普勒超声系统）</t>
  </si>
  <si>
    <t>超声经颅多普勒血流分析仪</t>
  </si>
  <si>
    <t>超声经颅多普勒血流分析仪（脑电图、脑氧、TCD）</t>
  </si>
  <si>
    <t>超声内镜主机</t>
  </si>
  <si>
    <t>超声切割止血刀</t>
  </si>
  <si>
    <t>超声探头</t>
  </si>
  <si>
    <t>超声微探头主机</t>
  </si>
  <si>
    <t>超声小探头</t>
  </si>
  <si>
    <t>床旁B超机</t>
  </si>
  <si>
    <t>床旁彩色多普勒超声诊断仪（心脏）</t>
  </si>
  <si>
    <t>床旁超声机</t>
  </si>
  <si>
    <t>床旁超声心脏B超探头</t>
  </si>
  <si>
    <t>电子超声支气管镜</t>
  </si>
  <si>
    <t>经颅多普勒血流分析仪</t>
  </si>
  <si>
    <t>术中超声系统</t>
  </si>
  <si>
    <t>血管腔内超声</t>
  </si>
  <si>
    <t>专家版超高端妇产科专用彩色多普勒超声诊断仪</t>
  </si>
  <si>
    <t>A02320600 医用激光仪器及设备</t>
  </si>
  <si>
    <t>半导体激光治疗设备</t>
  </si>
  <si>
    <t>掺铥光纤激光治疗机</t>
  </si>
  <si>
    <t>超脉冲二氧化碳激光</t>
  </si>
  <si>
    <t>高功率钬（Ho：YAG）激光治疗机</t>
  </si>
  <si>
    <t>高强度聚焦超声(HIFU)系统</t>
  </si>
  <si>
    <t>激光淋巴成像检查仪</t>
  </si>
  <si>
    <t>激光脱毛仪</t>
  </si>
  <si>
    <t>全飞秒激光白内障手术设备（制瓣功能）</t>
  </si>
  <si>
    <t>眼底激光机</t>
  </si>
  <si>
    <t>紫翠宝石激光治疗仪</t>
  </si>
  <si>
    <t>A02320700 医用内窥镜</t>
  </si>
  <si>
    <t>3D内窥镜摄像设备</t>
  </si>
  <si>
    <t>4K超高清胎儿内窥镜摄像系统</t>
  </si>
  <si>
    <t>4K颞下颌关节镜系统＋外科牵开器</t>
  </si>
  <si>
    <t>AI腺体密度宫腔镜系统</t>
  </si>
  <si>
    <t>床旁气管镜</t>
  </si>
  <si>
    <t>电切内窥镜</t>
  </si>
  <si>
    <t>电子鼻咽喉镜系统</t>
  </si>
  <si>
    <t>电子胆道镜</t>
  </si>
  <si>
    <t>电子气管镜(支气管镜)</t>
  </si>
  <si>
    <t>电子气管内窥镜（超细镜）</t>
  </si>
  <si>
    <t>电子气管内窥镜（检查）</t>
  </si>
  <si>
    <t>电子气管内窥镜（细镜）</t>
  </si>
  <si>
    <t>电子气管内窥镜（治疗）</t>
  </si>
  <si>
    <t>电子胃肠镜系统</t>
  </si>
  <si>
    <t>模块化全高清鼻内镜系统</t>
  </si>
  <si>
    <t>内镜工作站</t>
  </si>
  <si>
    <t>内科电子胸腔镜</t>
  </si>
  <si>
    <t>内窥镜灌注吸引平台</t>
  </si>
  <si>
    <t>内窥镜及附件</t>
  </si>
  <si>
    <t>内窥镜设备</t>
  </si>
  <si>
    <t>内窥镜手术控制系统及附件（用于手术机器人）</t>
  </si>
  <si>
    <t>内窥镜系统</t>
  </si>
  <si>
    <t>普通喉镜</t>
  </si>
  <si>
    <t>腔镜塔</t>
  </si>
  <si>
    <t>全自动内镜纯水机</t>
  </si>
  <si>
    <t>输卵管镜</t>
  </si>
  <si>
    <t>纤维支气管镜</t>
  </si>
  <si>
    <t>纤支镜</t>
  </si>
  <si>
    <t>医用内窥镜摄像系统</t>
  </si>
  <si>
    <t>A02320800 物理治疗、康复及体育治疗仪器设备</t>
  </si>
  <si>
    <t>AI银离子筋膜松解系统（推拿按摩仪）</t>
  </si>
  <si>
    <t>LED光谱治疗仪</t>
  </si>
  <si>
    <t>NO治疗设备</t>
  </si>
  <si>
    <t>TDP治疗仪</t>
  </si>
  <si>
    <t>超声雾化机</t>
  </si>
  <si>
    <t>冲击波治疗机</t>
  </si>
  <si>
    <t>臭氧治疗仪</t>
  </si>
  <si>
    <t>陡脉冲消融治疗设备</t>
  </si>
  <si>
    <t>高流量呼吸湿化治疗仪</t>
  </si>
  <si>
    <t>红外辐照治疗装置</t>
  </si>
  <si>
    <t>红外线治疗仪（双头）</t>
  </si>
  <si>
    <t>呼吸机（具备转运功能）</t>
  </si>
  <si>
    <t>呼吸康复一体机</t>
  </si>
  <si>
    <t>呼吸内镜治疗工作站</t>
  </si>
  <si>
    <t>间隙充气加压装置气压泵（空气波压力治疗仪）</t>
  </si>
  <si>
    <t>间歇脉冲加压抗栓系统</t>
  </si>
  <si>
    <t>经颅磁刺激仪</t>
  </si>
  <si>
    <t>可调恒温蜡疗机</t>
  </si>
  <si>
    <t>空气波压力治疗仪</t>
  </si>
  <si>
    <t>空气波压力治疗仪（预防静脉血栓用）</t>
  </si>
  <si>
    <t>空气波压力治疗仪（治疗淋巴水肿用）</t>
  </si>
  <si>
    <t>迷走神经电刺激仪</t>
  </si>
  <si>
    <t>气压治疗仪</t>
  </si>
  <si>
    <t>热湿敷装置（热奄包仪）</t>
  </si>
  <si>
    <t>热蒸汽治疗设备</t>
  </si>
  <si>
    <t>弱视近视综合治疗仪</t>
  </si>
  <si>
    <t>深部经颇磁刺激仪</t>
  </si>
  <si>
    <t>生物反馈神经肌肉电刺激治疗工作站</t>
  </si>
  <si>
    <t>生物反馈胃肠起搏治疗仪</t>
  </si>
  <si>
    <t>失眠治疗仪</t>
  </si>
  <si>
    <t>吞咽神经评估与治疗仪</t>
  </si>
  <si>
    <t>微波治疗仪</t>
  </si>
  <si>
    <t>无创呼吸机</t>
  </si>
  <si>
    <t>吸入一氧化氮治疗仪</t>
  </si>
  <si>
    <t>银离子筋膜松解治疗仪</t>
  </si>
  <si>
    <t>远红外治疗仪器</t>
  </si>
  <si>
    <t>直流电刺激仪</t>
  </si>
  <si>
    <t>智能艾灸仪</t>
  </si>
  <si>
    <t>中频治疗仪</t>
  </si>
  <si>
    <t>中频治疗仪（带负压吸引）</t>
  </si>
  <si>
    <t>灼烧仪</t>
  </si>
  <si>
    <t>子午流注穴位刺激仪</t>
  </si>
  <si>
    <t>自然光照治疗系统</t>
  </si>
  <si>
    <t>足底反射穴位刺激治疗仪</t>
  </si>
  <si>
    <t>A02320900 中医器械设备</t>
  </si>
  <si>
    <t>艾灸仪</t>
  </si>
  <si>
    <t>电针仪</t>
  </si>
  <si>
    <t>电子灸治疗仪</t>
  </si>
  <si>
    <t>内热式针灸治疗仪</t>
  </si>
  <si>
    <t>舌面诊仪</t>
  </si>
  <si>
    <t>熏蒸治疗仪</t>
  </si>
  <si>
    <t>中药一人一方膏贴机</t>
  </si>
  <si>
    <t>中医经络穴位检测仪</t>
  </si>
  <si>
    <t>中医智能体质辩证仪</t>
  </si>
  <si>
    <t>A02321000 医用磁共振设备</t>
  </si>
  <si>
    <t>磁共振成像系统（MRI）</t>
  </si>
  <si>
    <t>磁共振用氧气瓶</t>
  </si>
  <si>
    <t>婴儿专用磁共振影像系统</t>
  </si>
  <si>
    <t>A02321200 医用X线诊断设备</t>
  </si>
  <si>
    <t>超高端CT</t>
  </si>
  <si>
    <t>超高清全数字影像处理中心（含LED冷光源）</t>
  </si>
  <si>
    <t>固定CT</t>
  </si>
  <si>
    <t>固定DR</t>
  </si>
  <si>
    <t>呼吸介入智能信息系统</t>
  </si>
  <si>
    <t>移动CT</t>
  </si>
  <si>
    <t>移动DR</t>
  </si>
  <si>
    <t>移动式平板C形臂X射线机</t>
  </si>
  <si>
    <t>A02321400 医用放射射线治疗设备</t>
  </si>
  <si>
    <t>磁共振引导放射治疗系统</t>
  </si>
  <si>
    <t>磁共振引导放射治疗系统配套设备</t>
  </si>
  <si>
    <t>A02321500 核医学诊断设备</t>
  </si>
  <si>
    <t>Gamma计数器</t>
  </si>
  <si>
    <t>合成/分装热室（铅柜）</t>
  </si>
  <si>
    <t>磷屏成像仪（放射自显影）</t>
  </si>
  <si>
    <t>数字式表面污染计数仪</t>
  </si>
  <si>
    <t>小动物PET/SPECT/CT</t>
  </si>
  <si>
    <t>A02321900 临床检验设备</t>
  </si>
  <si>
    <t>A2生物安全柜</t>
  </si>
  <si>
    <t>C13呼气测试仪</t>
  </si>
  <si>
    <t>DNA微阵列扫描仪</t>
  </si>
  <si>
    <t>NGS超高通量测序仪</t>
  </si>
  <si>
    <t>NGS高通量测序仪</t>
  </si>
  <si>
    <t>NGS全自动建库一体机</t>
  </si>
  <si>
    <t>PCR仪</t>
  </si>
  <si>
    <t>PH-阻抗检测仪</t>
  </si>
  <si>
    <t>（床旁）全自动化学发光免疫分析仪</t>
  </si>
  <si>
    <t>长片段扫描仪</t>
  </si>
  <si>
    <t>超高速离心机</t>
  </si>
  <si>
    <t>超高通量测序仪</t>
  </si>
  <si>
    <t>程序冷冻仪</t>
  </si>
  <si>
    <t>床盘电解质分析仪(全自动电解质分析仪)</t>
  </si>
  <si>
    <t>床盘血气分析仪</t>
  </si>
  <si>
    <t>单细胞多组学测序平台</t>
  </si>
  <si>
    <t>蛋白质谱检测系统</t>
  </si>
  <si>
    <t>低速离心机</t>
  </si>
  <si>
    <t>低温高速离心机</t>
  </si>
  <si>
    <t>电热恒温干燥箱</t>
  </si>
  <si>
    <t>动脉硬化检测仪</t>
  </si>
  <si>
    <t>多通道荧光分析仪（微量荧光检测仪）</t>
  </si>
  <si>
    <t>多重呼吸道病原体快速核酸检测 系统(新冠病毒核酸快速检测设备）</t>
  </si>
  <si>
    <t>多重呼吸道病原体快速核酸检测系统（新冠病毒核酸快速检测设备）</t>
  </si>
  <si>
    <t>二代测序仪</t>
  </si>
  <si>
    <t>飞行时间质谱</t>
  </si>
  <si>
    <t>肺功能仪（通气+激发）</t>
  </si>
  <si>
    <t>分选流式细胞仪</t>
  </si>
  <si>
    <t>分子即时检测（POCT）系统</t>
  </si>
  <si>
    <t>分子自动建库仪器</t>
  </si>
  <si>
    <t>干湿血浆解冻仪</t>
  </si>
  <si>
    <t>高速离心机</t>
  </si>
  <si>
    <t>高通量测序数据分析系统</t>
  </si>
  <si>
    <t>高通量测序仪</t>
  </si>
  <si>
    <t>高通量纳米孔单分子测序仪</t>
  </si>
  <si>
    <t>高通量数据存储系统</t>
  </si>
  <si>
    <t>骨密度检测仪</t>
  </si>
  <si>
    <t>核酸质谱仪</t>
  </si>
  <si>
    <t>恒温扩增核酸分析仪</t>
  </si>
  <si>
    <t>化学发光免疫分析仪</t>
  </si>
  <si>
    <t>活细胞计数仪</t>
  </si>
  <si>
    <t>基因测序仪</t>
  </si>
  <si>
    <t>精神压力分析仪</t>
  </si>
  <si>
    <t>口腔专用离心机</t>
  </si>
  <si>
    <t>离心机</t>
  </si>
  <si>
    <t>流式点阵发光分析仪</t>
  </si>
  <si>
    <t>流式电转仪</t>
  </si>
  <si>
    <t>流式细胞仪</t>
  </si>
  <si>
    <t>酶标仪</t>
  </si>
  <si>
    <t>免疫组化自动染色机</t>
  </si>
  <si>
    <t>尿液分析流水线（1台尿干化学+1台尿液有形成分分析仪）</t>
  </si>
  <si>
    <t>凝血和血小板功能分析仪</t>
  </si>
  <si>
    <t>气相色谱质谱联用仪（GC-MS）</t>
  </si>
  <si>
    <t>全自动电化学发光仪(PCT)</t>
  </si>
  <si>
    <t>全自动多动能酶标工作站</t>
  </si>
  <si>
    <t>全自动核酸分子杂交仪</t>
  </si>
  <si>
    <t>全自动核酸提取硫化仪</t>
  </si>
  <si>
    <t>全自动核酸提取仪</t>
  </si>
  <si>
    <t>全自动核酸提取仪（可提取粪便标本）</t>
  </si>
  <si>
    <t>全自动化学发光免疫分析仪（G实验）</t>
  </si>
  <si>
    <t>全自动化学发光免疫分析仪（PLA2R、RA33、CCP测定）</t>
  </si>
  <si>
    <t>全自动化学发光免疫分析仪（抗心磷脂抗体）</t>
  </si>
  <si>
    <t>全自动化学发光免疫分析仪（十六项自身抗体谱）</t>
  </si>
  <si>
    <t>全自动化学发光免疫分析仪（乙肝五项定量）</t>
  </si>
  <si>
    <t>全自动间接免疫荧光操作/酶联免疫一体机（抗核抗体）</t>
  </si>
  <si>
    <t>全自动流式荧光发光免疫分析仪</t>
  </si>
  <si>
    <t>全自动毛细管电泳仪</t>
  </si>
  <si>
    <t>全自动酶联免疫分析仪</t>
  </si>
  <si>
    <t>全自动酶联免疫分析仪（结合T细胞-γ干扰素）</t>
  </si>
  <si>
    <t>全自动酶免仪（定性术前八项）</t>
  </si>
  <si>
    <t>全自动免疫印迹仪</t>
  </si>
  <si>
    <t>全自动尿干化学分析仪</t>
  </si>
  <si>
    <t>全自动尿有形成分分析仪</t>
  </si>
  <si>
    <t>全自动凝血测试仪</t>
  </si>
  <si>
    <t>全自动凝血分析仪流水线</t>
  </si>
  <si>
    <t>全自动凝血仪</t>
  </si>
  <si>
    <t>全自动生化分析仪</t>
  </si>
  <si>
    <t>全自动生化免疫流水线(生化、肿瘤标记物）</t>
  </si>
  <si>
    <t>全自动生化免疫流水线</t>
  </si>
  <si>
    <t>全自动糖化血红蛋白分析仪</t>
  </si>
  <si>
    <t>全自动特定蛋白分析仪（免疫球蛋白）</t>
  </si>
  <si>
    <t>全自动微生物质谱检测系统</t>
  </si>
  <si>
    <t>全自动细菌鉴定和药敏分析系统</t>
  </si>
  <si>
    <t>全自动细菌鉴定药敏分析系统</t>
  </si>
  <si>
    <t>全自动血培养仪</t>
  </si>
  <si>
    <t>全自动血小板聚集仪</t>
  </si>
  <si>
    <t>全自动血液分析流水线(2*BC- 7500CS+推片机SC-120+阅片机 MC-80)</t>
  </si>
  <si>
    <t>全自动荧光免疫分析仪</t>
  </si>
  <si>
    <t>人体成分分析仪</t>
  </si>
  <si>
    <t>融浆机</t>
  </si>
  <si>
    <t>色素浓度图分析仪（ICG肝功能储备检测仪）</t>
  </si>
  <si>
    <t>生物安全柜</t>
  </si>
  <si>
    <t>生物芯片分析系统</t>
  </si>
  <si>
    <t>时差培养箱</t>
  </si>
  <si>
    <t>实时荧光定量PCR分析仪</t>
  </si>
  <si>
    <t>实时荧光定量PCR仪</t>
  </si>
  <si>
    <t>数字PCR</t>
  </si>
  <si>
    <t>双人A2生物安全柜</t>
  </si>
  <si>
    <t>双人B2生物安全工作台</t>
  </si>
  <si>
    <t>瞬时离心机</t>
  </si>
  <si>
    <t>台式微量高速冷冻离心机</t>
  </si>
  <si>
    <t>糖化血红蛋白分析仪</t>
  </si>
  <si>
    <t>微生物计数仪</t>
  </si>
  <si>
    <t>微生物鉴定药敏分析仪(全自动 微生物分析系统)</t>
  </si>
  <si>
    <t>微型离心机</t>
  </si>
  <si>
    <t>血管内皮功能检测仪</t>
  </si>
  <si>
    <t>血气分析仪</t>
  </si>
  <si>
    <t>血球计数仪</t>
  </si>
  <si>
    <t>血液细胞分析流水线（急诊）</t>
  </si>
  <si>
    <t>血液细胞分析流水线（住院体检）</t>
  </si>
  <si>
    <t>血液细胞分析流水线带体液模式（2台血球+1台推片染片机）</t>
  </si>
  <si>
    <t>药物浓度分析系统（全自动生化分析仪）</t>
  </si>
  <si>
    <t>液相色谱-串联质谱检测系统</t>
  </si>
  <si>
    <t>移液枪</t>
  </si>
  <si>
    <t>阴道分泌物全自动检测仪</t>
  </si>
  <si>
    <t>荧光定量PCR仪(全自动PCR定量 扩增仪)</t>
  </si>
  <si>
    <t>荧光定量PCR仪</t>
  </si>
  <si>
    <t>质谱仪</t>
  </si>
  <si>
    <t>自动扫描染色体分析仪</t>
  </si>
  <si>
    <t>自动移液系统</t>
  </si>
  <si>
    <t>A02322000 药房设备及器具</t>
  </si>
  <si>
    <t>移动中药房</t>
  </si>
  <si>
    <t>智能药柜</t>
  </si>
  <si>
    <t>A02322100 体外循环设备</t>
  </si>
  <si>
    <t>连续性血液透析仪(床旁血滤机 (CRRT))</t>
  </si>
  <si>
    <t>血液净化设备</t>
  </si>
  <si>
    <t>血液透析机（单泵）</t>
  </si>
  <si>
    <t>血液透析机（双泵）</t>
  </si>
  <si>
    <t>A02322200 人工脏器及功能辅助装置</t>
  </si>
  <si>
    <t>体外膜肺氧合机(ECMO)(含配套 耗材)</t>
  </si>
  <si>
    <t>心肺复苏机</t>
  </si>
  <si>
    <t>心脏临时起搏器</t>
  </si>
  <si>
    <t>转运ECMO</t>
  </si>
  <si>
    <t>A02322400 手术室设备及附件</t>
  </si>
  <si>
    <t>ICU医用吊桥</t>
  </si>
  <si>
    <t>超声刀主机</t>
  </si>
  <si>
    <t>超声高频外科集成手术设备</t>
  </si>
  <si>
    <t>超声骨刀</t>
  </si>
  <si>
    <t>超声外科吸引系统</t>
  </si>
  <si>
    <t>单孔腹腔镜手术机器人</t>
  </si>
  <si>
    <t>电动综合手术床</t>
  </si>
  <si>
    <t>电动综合手术台</t>
  </si>
  <si>
    <t>高频电刀/超声刀能量平台</t>
  </si>
  <si>
    <t>高频电外科手术系统</t>
  </si>
  <si>
    <t>高频电灼仪</t>
  </si>
  <si>
    <t>高频手术设备</t>
  </si>
  <si>
    <t>骨科牵引床手术床</t>
  </si>
  <si>
    <t>脊柱内镜手术系统</t>
  </si>
  <si>
    <t>麻醉机</t>
  </si>
  <si>
    <t>麻醉塔</t>
  </si>
  <si>
    <t>全能麻醉机</t>
  </si>
  <si>
    <t>射频塑形仪</t>
  </si>
  <si>
    <t>神经外科手术导航机器人</t>
  </si>
  <si>
    <t>手术动力系统</t>
  </si>
  <si>
    <t>手术室双臂无影灯</t>
  </si>
  <si>
    <t>手术无影灯</t>
  </si>
  <si>
    <t>手术无影灯（带摄像、显示器吊臂）</t>
  </si>
  <si>
    <t>术中放大镜</t>
  </si>
  <si>
    <t>头戴手术放大镜</t>
  </si>
  <si>
    <t>胸骨锯</t>
  </si>
  <si>
    <t>液压手术台</t>
  </si>
  <si>
    <t>A02322500 急救和生命支持设备</t>
  </si>
  <si>
    <t>便携式吸痰仪</t>
  </si>
  <si>
    <t>便携心电图机</t>
  </si>
  <si>
    <t>除颤仪</t>
  </si>
  <si>
    <t>除颤仪（心内除颤板）</t>
  </si>
  <si>
    <t>高端智能呼吸机（含有创、无创、高流量功能）</t>
  </si>
  <si>
    <t>高流量湿化呼吸机</t>
  </si>
  <si>
    <t>高频呼吸机</t>
  </si>
  <si>
    <t>呼吸机</t>
  </si>
  <si>
    <t>呼吸廓清系统</t>
  </si>
  <si>
    <t>经鼻高流量湿化仪</t>
  </si>
  <si>
    <t>输注工作站</t>
  </si>
  <si>
    <t>无创正压双水平呼吸机</t>
  </si>
  <si>
    <t>无创正压自动单水平呼吸机</t>
  </si>
  <si>
    <t>新生儿呼吸机</t>
  </si>
  <si>
    <t>婴儿转运呼吸机</t>
  </si>
  <si>
    <t>有创呼吸机</t>
  </si>
  <si>
    <t xml:space="preserve">转运呼吸机 </t>
  </si>
  <si>
    <t>转运呼吸机</t>
  </si>
  <si>
    <t>A02322600 介/植入诊断和治疗用器械</t>
  </si>
  <si>
    <t>呼吸介入激光治疗仪</t>
  </si>
  <si>
    <t>排痰仪</t>
  </si>
  <si>
    <t>右心导管检查心排仪</t>
  </si>
  <si>
    <t>A02322700 病房护理及医院设备</t>
  </si>
  <si>
    <t>便携式微量注射泵</t>
  </si>
  <si>
    <t>病人监护仪+有创心排量监测模块+脑氧监测模块</t>
  </si>
  <si>
    <t>电动病床</t>
  </si>
  <si>
    <t>电动病床（含床头柜、床旁桌、陪护椅2张）</t>
  </si>
  <si>
    <t>电动负压吸引器</t>
  </si>
  <si>
    <t>防褥疮气垫</t>
  </si>
  <si>
    <t>俯卧位床垫</t>
  </si>
  <si>
    <t>喉返神经监护仪</t>
  </si>
  <si>
    <t>机械辅助排痰仪</t>
  </si>
  <si>
    <t>简易呼吸气囊</t>
  </si>
  <si>
    <t>三维振动排痰仪</t>
  </si>
  <si>
    <t>生命体征监护仪(无创血压 、心电 、脉氧 、呼吸等)</t>
  </si>
  <si>
    <t>输血泵</t>
  </si>
  <si>
    <t>输液泵</t>
  </si>
  <si>
    <t>输液注射泵</t>
  </si>
  <si>
    <t>双通路注射泵</t>
  </si>
  <si>
    <t>睡眠呼吸监测系统</t>
  </si>
  <si>
    <t>四道注射泵</t>
  </si>
  <si>
    <t>台式血压计</t>
  </si>
  <si>
    <t>雾化机</t>
  </si>
  <si>
    <t>雾化吸入器</t>
  </si>
  <si>
    <t>吸痰仪</t>
  </si>
  <si>
    <t>压缩式雾化泵</t>
  </si>
  <si>
    <t>移动式制氧机</t>
  </si>
  <si>
    <t>营养泵</t>
  </si>
  <si>
    <t>振动排痰机</t>
  </si>
  <si>
    <t>注射泵</t>
  </si>
  <si>
    <t>注射泵（双泵）</t>
  </si>
  <si>
    <t>注射泵（四联）</t>
  </si>
  <si>
    <t>A02322800 消毒灭菌设备及器具</t>
  </si>
  <si>
    <t>ATP荧光检测仪（台式）</t>
  </si>
  <si>
    <t>超声波清洗机</t>
  </si>
  <si>
    <t>高压灭菌器(压力蒸汽灭菌器)</t>
  </si>
  <si>
    <t>高压灭菌器（压力蒸汽灭菌器）</t>
  </si>
  <si>
    <t>过氧化氢低温等离子体灭菌器</t>
  </si>
  <si>
    <t>过氧化氢消毒机</t>
  </si>
  <si>
    <t>口腔器械干燥箱</t>
  </si>
  <si>
    <t>口腔专用灭菌器</t>
  </si>
  <si>
    <t>立式自动压力蒸汽灭菌器</t>
  </si>
  <si>
    <t>脉动预真空压力蒸汽灭菌器</t>
  </si>
  <si>
    <t>内镜嵌墙消毒柜（2条）</t>
  </si>
  <si>
    <t>内镜嵌墙消毒柜（3条）</t>
  </si>
  <si>
    <t>手工内镜初洗设备（不锈钢版）</t>
  </si>
  <si>
    <t>台式灭菌器</t>
  </si>
  <si>
    <t>台式压力蒸汽消毒器</t>
  </si>
  <si>
    <t>移动式空气消毒机</t>
  </si>
  <si>
    <t>移动式消毒机</t>
  </si>
  <si>
    <t>移动紫外车</t>
  </si>
  <si>
    <t>紫外线消毒车</t>
  </si>
  <si>
    <t>A02322900 医用低温、冷疗设备</t>
  </si>
  <si>
    <t>-50℃低温冰箱</t>
  </si>
  <si>
    <t>4℃低温冰箱</t>
  </si>
  <si>
    <t>冰毯机</t>
  </si>
  <si>
    <t>超低温冰箱(医用冷藏冷冻箱)</t>
  </si>
  <si>
    <t>超低温冰箱</t>
  </si>
  <si>
    <t>超低温冰箱（-80℃）</t>
  </si>
  <si>
    <t>超低温存储仪</t>
  </si>
  <si>
    <t>血液冷藏箱（悬浮红细胞）</t>
  </si>
  <si>
    <t>液氮罐</t>
  </si>
  <si>
    <t>医用-20℃冰箱</t>
  </si>
  <si>
    <t>医用-80℃冰箱</t>
  </si>
  <si>
    <t>医用4℃冰箱</t>
  </si>
  <si>
    <t>医用冰箱</t>
  </si>
  <si>
    <t>医用冰箱（4℃）</t>
  </si>
  <si>
    <t>医用低温保存箱</t>
  </si>
  <si>
    <t>医用低温冰箱（-20℃）</t>
  </si>
  <si>
    <t>医用低温冰箱（血浆）</t>
  </si>
  <si>
    <t>自动化超低温存储系统</t>
  </si>
  <si>
    <t>自动化深低温存储系统</t>
  </si>
  <si>
    <t>A02323300 口腔设备及器械</t>
  </si>
  <si>
    <t>超声波牙科治疗仪/超声牙科治疗仪</t>
  </si>
  <si>
    <t>超声骨刀动力系统</t>
  </si>
  <si>
    <t>高速气涡轮手机</t>
  </si>
  <si>
    <t>根测仪</t>
  </si>
  <si>
    <t>根管预备机</t>
  </si>
  <si>
    <t>根管预备机扩马达</t>
  </si>
  <si>
    <t>根尖定位仪/根管长度测量仪</t>
  </si>
  <si>
    <t>骨增量手术工具盒</t>
  </si>
  <si>
    <t>光固化机/LED光固化机</t>
  </si>
  <si>
    <t>洁牙机</t>
  </si>
  <si>
    <t>口腔超声骨刀</t>
  </si>
  <si>
    <t>喷砂洁牙机</t>
  </si>
  <si>
    <t>全麻及镇静口腔综合治疗椅</t>
  </si>
  <si>
    <t>热牙胶充填系统</t>
  </si>
  <si>
    <t>热牙胶系统（热熔笔+热熔牙胶充填机）</t>
  </si>
  <si>
    <t>石膏震荡机</t>
  </si>
  <si>
    <t>弯手机(种植手机）</t>
  </si>
  <si>
    <t>牙根管机扩机器</t>
  </si>
  <si>
    <t>牙科超声波清洗机</t>
  </si>
  <si>
    <t>牙科电动马达</t>
  </si>
  <si>
    <t>牙科根管测量仪</t>
  </si>
  <si>
    <t>牙科光固化灯</t>
  </si>
  <si>
    <t>牙科光固化机</t>
  </si>
  <si>
    <t>牙科激光治疗仪</t>
  </si>
  <si>
    <t>牙科技工抛光机</t>
  </si>
  <si>
    <t>牙科手术放大镜</t>
  </si>
  <si>
    <t>牙科弯手机</t>
  </si>
  <si>
    <t>牙科显微镜</t>
  </si>
  <si>
    <t>牙科直机</t>
  </si>
  <si>
    <t>牙科智能养护注油机</t>
  </si>
  <si>
    <t>牙科综合治疗机</t>
  </si>
  <si>
    <t>牙科综合治疗椅</t>
  </si>
  <si>
    <t>牙髓电活力测试仪</t>
  </si>
  <si>
    <t>牙髓活力测试仪</t>
  </si>
  <si>
    <t>种植动度测量仪</t>
  </si>
  <si>
    <t>种植手机</t>
  </si>
  <si>
    <t>种植手术器械套装</t>
  </si>
  <si>
    <t>颌面骨动力系统</t>
  </si>
  <si>
    <t>A02323500 医疗设备零部件</t>
  </si>
  <si>
    <t>内窥镜镜头</t>
  </si>
  <si>
    <t>射频电极</t>
  </si>
  <si>
    <t>根</t>
  </si>
  <si>
    <t>氧气装置</t>
  </si>
  <si>
    <t>A02329900 其他医疗设备</t>
  </si>
  <si>
    <t>17件创伤模块组件</t>
  </si>
  <si>
    <t>1拖6注射泵</t>
  </si>
  <si>
    <t>24小时动态心电图记录仪</t>
  </si>
  <si>
    <t>24小时动态血压监测仪</t>
  </si>
  <si>
    <t>3D扫描镜</t>
  </si>
  <si>
    <t>48孔台式离心机(适配1.5mL-2mL管）</t>
  </si>
  <si>
    <t>4K超高清内窥镜</t>
  </si>
  <si>
    <t>4K数字化手术室系统</t>
  </si>
  <si>
    <t>ACT检测仪</t>
  </si>
  <si>
    <t>AI精子分析仪</t>
  </si>
  <si>
    <t>ECMO模拟训练器</t>
  </si>
  <si>
    <t>FDM彩色3D打印机</t>
  </si>
  <si>
    <t>IVA-CPT测评软件</t>
  </si>
  <si>
    <t>IVF工作站</t>
  </si>
  <si>
    <t>LED 数显翘板摇床</t>
  </si>
  <si>
    <t>PCR标本转运箱</t>
  </si>
  <si>
    <t>PRP制备器</t>
  </si>
  <si>
    <t>VIF液氮胚胎存储系统</t>
  </si>
  <si>
    <t>VR虚拟现实健康训练系统</t>
  </si>
  <si>
    <t>膀胱容量测定仪</t>
  </si>
  <si>
    <t>病理标本净化存储柜</t>
  </si>
  <si>
    <t>病历车</t>
  </si>
  <si>
    <t>张</t>
  </si>
  <si>
    <t>玻璃体切割设备（带激光机）</t>
  </si>
  <si>
    <t>不锈钢电热恒温水槽</t>
  </si>
  <si>
    <t>不锈钢工作台</t>
  </si>
  <si>
    <t>不锈钢手术器械套车</t>
  </si>
  <si>
    <t>不锈钢专用定制车</t>
  </si>
  <si>
    <t>布草，污衣车</t>
  </si>
  <si>
    <t>测漏器（支气管镜专用）</t>
  </si>
  <si>
    <t>测漏装置（支气管镜专用）</t>
  </si>
  <si>
    <t>层流床</t>
  </si>
  <si>
    <t>产后盆底肌电生物反馈仪</t>
  </si>
  <si>
    <t>产前超声动态导航与智能质控管理平台</t>
  </si>
  <si>
    <t>产前宫颈变化模块</t>
  </si>
  <si>
    <t>肠道屏障功能生化指标分析系统</t>
  </si>
  <si>
    <t>超高清电子肠镜</t>
  </si>
  <si>
    <t>超高清全数字影像处理中心</t>
  </si>
  <si>
    <t>超高清治疗型电子胃镜</t>
  </si>
  <si>
    <t>超净工作台</t>
  </si>
  <si>
    <t>超声打断仪（带55ul打断卡夹）</t>
  </si>
  <si>
    <t>超声骨刀机工作尖</t>
  </si>
  <si>
    <t>超声理疗仪</t>
  </si>
  <si>
    <t>超声青光眼治疗仪</t>
  </si>
  <si>
    <t>超声下自体动静脉内瘘穿刺模型</t>
  </si>
  <si>
    <t>超声药物透入治疗仪</t>
  </si>
  <si>
    <t>超声引导下穿刺训练模型</t>
  </si>
  <si>
    <t>超声引导下动静脉穿刺模型</t>
  </si>
  <si>
    <t>超声引导下胎盘脐血穿刺模型</t>
  </si>
  <si>
    <t>超声引导下胎盘绒毛穿刺模型</t>
  </si>
  <si>
    <t>超声引导下中心静脉置管模型</t>
  </si>
  <si>
    <t>称量仪</t>
  </si>
  <si>
    <t>成人气道管理模型</t>
  </si>
  <si>
    <t>床单元消毒机</t>
  </si>
  <si>
    <t>床旁监护仪</t>
  </si>
  <si>
    <t>床旁血气机</t>
  </si>
  <si>
    <t>创伤模型组件</t>
  </si>
  <si>
    <t>垂直电泳槽</t>
  </si>
  <si>
    <t>纯水仪</t>
  </si>
  <si>
    <t>单人无菌室</t>
  </si>
  <si>
    <t>低温操作台</t>
  </si>
  <si>
    <t>低温高速离心机(角转子)</t>
  </si>
  <si>
    <t>低温离心机(水平转子)</t>
  </si>
  <si>
    <t>低温型研磨仪</t>
  </si>
  <si>
    <t>地表移位机</t>
  </si>
  <si>
    <t>第三代基因测序仪</t>
  </si>
  <si>
    <t>电动手术床</t>
  </si>
  <si>
    <t>电感耦合等离子体质谱仪，ICP-MS</t>
  </si>
  <si>
    <t>电生理导航系统和脉冲消融仪</t>
  </si>
  <si>
    <t>电生理记录系统（含电生理刺激仪）</t>
  </si>
  <si>
    <t>电泳仪</t>
  </si>
  <si>
    <t>电子胎心监测仪</t>
  </si>
  <si>
    <t>电子胸腔引流监控系统</t>
  </si>
  <si>
    <t>吊桥</t>
  </si>
  <si>
    <t>钉头架及手术床转接系统</t>
  </si>
  <si>
    <t>动静脉显影仪</t>
  </si>
  <si>
    <t>动脉硬化检测装置</t>
  </si>
  <si>
    <t>短款小肠镜</t>
  </si>
  <si>
    <t>多功能妇科操作模型</t>
  </si>
  <si>
    <t>多功能感官系统</t>
  </si>
  <si>
    <t>多功能护理模拟人</t>
  </si>
  <si>
    <t xml:space="preserve">多功能流式点阵仪 </t>
  </si>
  <si>
    <t>多功能流式分析仪</t>
  </si>
  <si>
    <t>多功能模拟人</t>
  </si>
  <si>
    <t>多功能清创机</t>
  </si>
  <si>
    <t>多功能血细胞分类仪</t>
  </si>
  <si>
    <t>多功能婴儿辐射保暖台</t>
  </si>
  <si>
    <t>多学科示教模型套装 演示标本</t>
  </si>
  <si>
    <t>儿童测听辅助设备</t>
  </si>
  <si>
    <t>儿童气管插管模型</t>
  </si>
  <si>
    <t>耳鼻喉头颈外科口腔颌面锥形束计算机体层摄影设备</t>
  </si>
  <si>
    <t>耳甲迷走神经刺激器</t>
  </si>
  <si>
    <t>耳鸣耳聋综合诊疗系统</t>
  </si>
  <si>
    <t>二氧化碳培养箱</t>
  </si>
  <si>
    <t>肥胖低通气诊断和治疗仪</t>
  </si>
  <si>
    <t>肺电阻抗成像仪</t>
  </si>
  <si>
    <t>肺动脉内膜剥脱术器械</t>
  </si>
  <si>
    <t>肺功能信息化系统</t>
  </si>
  <si>
    <t>腹部病变超声扫查模型</t>
  </si>
  <si>
    <t>腹部超声扫查模型（不含病变）</t>
  </si>
  <si>
    <t>腹部解剖手术模型（腹膜透析置管用）</t>
  </si>
  <si>
    <t>腹膜透析置管术训练模型</t>
  </si>
  <si>
    <t>腹腔穿刺仿真模拟人</t>
  </si>
  <si>
    <t>腹透模型</t>
  </si>
  <si>
    <t>负压担架</t>
  </si>
  <si>
    <t>妇科检查模型</t>
  </si>
  <si>
    <t>高分子体位垫</t>
  </si>
  <si>
    <t>高级儿童心肺复苏模拟人</t>
  </si>
  <si>
    <t>高级婴儿动脉穿刺训练手臂模型</t>
  </si>
  <si>
    <t>高级婴儿静脉穿刺手臂模型</t>
  </si>
  <si>
    <t>高级婴儿气道阻塞及CPR模型</t>
  </si>
  <si>
    <t>高级婴儿腿部静脉穿刺模型</t>
  </si>
  <si>
    <t>高频电刀</t>
  </si>
  <si>
    <t>高频电熨(灼)设备</t>
  </si>
  <si>
    <t>高频热合机</t>
  </si>
  <si>
    <t>高清电子经鼻胃镜</t>
  </si>
  <si>
    <t>高效液相色谱仪</t>
  </si>
  <si>
    <t>高压灭菌锅</t>
  </si>
  <si>
    <t>根尖倒预备工作尖</t>
  </si>
  <si>
    <t>宫腔操作模拟镜</t>
  </si>
  <si>
    <t>股静脉与股动脉穿刺训练模型</t>
  </si>
  <si>
    <t>光固化3D打印机</t>
  </si>
  <si>
    <t>光学定位系统</t>
  </si>
  <si>
    <t>光学定位系统台车</t>
  </si>
  <si>
    <t>轨道+机器人+转运罐+5GIOT运维系统+液氮塔等辅助设备设施</t>
  </si>
  <si>
    <t>过氧化氢低温等离子体灭菌快速生物阅读器</t>
  </si>
  <si>
    <t>海姆立克训练平台</t>
  </si>
  <si>
    <t>恒温孵箱</t>
  </si>
  <si>
    <t>后穹窿穿刺操作模型</t>
  </si>
  <si>
    <t>呼吸机（含肺电阻抗成像功能）</t>
  </si>
  <si>
    <t>呼吸肌力训练设备</t>
  </si>
  <si>
    <t>护士移动工作站</t>
  </si>
  <si>
    <t>环甲膜穿刺和切开模拟器</t>
  </si>
  <si>
    <t>活细胞动态成像分析系统</t>
  </si>
  <si>
    <t>激光显微切割仪</t>
  </si>
  <si>
    <t>急救车</t>
  </si>
  <si>
    <t>间接咽喉镜</t>
  </si>
  <si>
    <t>简易半身复苏模型带电子显示器</t>
  </si>
  <si>
    <t>简易肺功能仪</t>
  </si>
  <si>
    <t>胶体金试纸定量分析仪</t>
  </si>
  <si>
    <t>交互式洗胃模型</t>
  </si>
  <si>
    <t>结肠透析机</t>
  </si>
  <si>
    <t>金属多功能模块</t>
  </si>
  <si>
    <t>金属浴</t>
  </si>
  <si>
    <t>近距离腔内治疗的施源器套件</t>
  </si>
  <si>
    <t>经气管及经皮双路径 冷冻消融设备</t>
  </si>
  <si>
    <t>颈部解剖模型</t>
  </si>
  <si>
    <t>静脉腔内射频闭合发生器（主机）</t>
  </si>
  <si>
    <t>静脉曲张专用血管钩</t>
  </si>
  <si>
    <t>咀嚼肌群标本模型</t>
  </si>
  <si>
    <t>可携带式气体代谢遥测仪</t>
  </si>
  <si>
    <t>控制系统（硬件）-双屏</t>
  </si>
  <si>
    <t>口腔拔牙模型</t>
  </si>
  <si>
    <t>立体图册</t>
  </si>
  <si>
    <t>六导联长程动态心电图</t>
  </si>
  <si>
    <t>轮椅</t>
  </si>
  <si>
    <t>脉冲磁治疗仪</t>
  </si>
  <si>
    <t>霉菌培养箱</t>
  </si>
  <si>
    <t>模拟除颤训练器2.0</t>
  </si>
  <si>
    <t>磨削机</t>
  </si>
  <si>
    <t>内镜消毒追溯管理系统</t>
  </si>
  <si>
    <t>内脏脂肪检测装置</t>
  </si>
  <si>
    <t>浓缩血小板血浆制备离心机</t>
  </si>
  <si>
    <t>女性生殖系统模型</t>
  </si>
  <si>
    <t>泡脚盆</t>
  </si>
  <si>
    <t>胚胎移植、卵细胞采集模拟器</t>
  </si>
  <si>
    <t>盆底神经电生理检测系统</t>
  </si>
  <si>
    <t>普通光学显微镜+成像系统</t>
  </si>
  <si>
    <t>普通培养箱</t>
  </si>
  <si>
    <t>气道管理平台</t>
  </si>
  <si>
    <t>气垫床</t>
  </si>
  <si>
    <t>气管插管模型</t>
  </si>
  <si>
    <t>气囊压力监测仪</t>
  </si>
  <si>
    <t>腔镜模拟训练器</t>
  </si>
  <si>
    <t>强酸强碱储存柜</t>
  </si>
  <si>
    <t>氢和甲烷（及一氧化碳）呼气试验</t>
  </si>
  <si>
    <t>取断针套装</t>
  </si>
  <si>
    <t>全功能儿童模拟人</t>
  </si>
  <si>
    <t>全自动玻片整理机</t>
  </si>
  <si>
    <t>全自动多功能细胞处理系统</t>
  </si>
  <si>
    <t>全自动高通量流式细胞仪</t>
  </si>
  <si>
    <t>全自动核酸建库工作站</t>
  </si>
  <si>
    <t>全自动化学发光/荧光图像分析系统</t>
  </si>
  <si>
    <t>全自动基因分析仪</t>
  </si>
  <si>
    <t>全自动冷冻切片机</t>
  </si>
  <si>
    <t>全自动免散瞳眼底照相机</t>
  </si>
  <si>
    <t>全自动免疫印迹分析仪</t>
  </si>
  <si>
    <t>全自动脱钙仪</t>
  </si>
  <si>
    <t>全自动样品快速研磨仪</t>
  </si>
  <si>
    <t>全自动真空采血管脱盖机</t>
  </si>
  <si>
    <t>燃脂炮</t>
  </si>
  <si>
    <t>热打印心电图机</t>
  </si>
  <si>
    <t>人类染色体自动扫描系统及AI分析系统</t>
  </si>
  <si>
    <t>认知功能筛查测评与训练系统设备</t>
  </si>
  <si>
    <t>日常综合能力评估与训练系统</t>
  </si>
  <si>
    <t>三腔二囊管训练模型</t>
  </si>
  <si>
    <t>三用恒温水浴箱</t>
  </si>
  <si>
    <t>筛孔震动雾化器</t>
  </si>
  <si>
    <t>舌下微循环成像系统</t>
  </si>
  <si>
    <t>射频等离子体手术系统</t>
  </si>
  <si>
    <t>射频减胎治疗系统</t>
  </si>
  <si>
    <t>射频控温热凝器</t>
  </si>
  <si>
    <t>射频消融仪</t>
  </si>
  <si>
    <t>射频治疗仪</t>
  </si>
  <si>
    <t>射频治疗仪（InMode RF System)</t>
  </si>
  <si>
    <t>射频治疗仪（InMode System)</t>
  </si>
  <si>
    <t>肾穿刺模型</t>
  </si>
  <si>
    <t>肾动脉射频消融仪</t>
  </si>
  <si>
    <t>肾镜及附件</t>
  </si>
  <si>
    <t>生物反馈神经肌肉刺激治疗工作站</t>
  </si>
  <si>
    <t>生物组织摊烤片机</t>
  </si>
  <si>
    <t>湿热敷装置</t>
  </si>
  <si>
    <t>食管测压电极导管</t>
  </si>
  <si>
    <t>食管测压加阻抗电极导管</t>
  </si>
  <si>
    <t>实时荧光PCR仪</t>
  </si>
  <si>
    <t>实验室外科手术显微镜</t>
  </si>
  <si>
    <t>视频眼震电图</t>
  </si>
  <si>
    <t>试剂卡孵育器</t>
  </si>
  <si>
    <t>试剂卡离心机</t>
  </si>
  <si>
    <t>手法床</t>
  </si>
  <si>
    <t>手术动力装置</t>
  </si>
  <si>
    <t>手术练习显微镜</t>
  </si>
  <si>
    <t>手术体位固定架系统</t>
  </si>
  <si>
    <t>手术用冲洗液袋用加压器</t>
  </si>
  <si>
    <t>输血输液加温仪</t>
  </si>
  <si>
    <t>数显搅拌桨</t>
  </si>
  <si>
    <t>数字减影血管造影系统（DSA）</t>
  </si>
  <si>
    <t>双边双钩剑突拉钩</t>
  </si>
  <si>
    <t>双目显微镜</t>
  </si>
  <si>
    <t>双人超净工作台</t>
  </si>
  <si>
    <t>水平低速离心机</t>
  </si>
  <si>
    <t>水浴锅</t>
  </si>
  <si>
    <t>水浴箱</t>
  </si>
  <si>
    <t>胎儿超声训练模体</t>
  </si>
  <si>
    <t>胎心多普勒探测仪</t>
  </si>
  <si>
    <t>胎心多普勒仪</t>
  </si>
  <si>
    <t>胎心监护仪</t>
  </si>
  <si>
    <t>台式低速自动平衡离心机（15ml离心管）</t>
  </si>
  <si>
    <t>台式低速自动平衡离心机（24孔位）</t>
  </si>
  <si>
    <t>台式电动离心机</t>
  </si>
  <si>
    <t>体动记录仪</t>
  </si>
  <si>
    <t>体内微电极碎石仪</t>
  </si>
  <si>
    <t>体外冲击波碎石机</t>
  </si>
  <si>
    <t>体外冲击波治疗系统</t>
  </si>
  <si>
    <t>体外冲击波治疗仪</t>
  </si>
  <si>
    <t>体重管理智能一体化筛查管理设备系统</t>
  </si>
  <si>
    <t>同声传译机（耳麦式）</t>
  </si>
  <si>
    <t>透明刮宫演示模型</t>
  </si>
  <si>
    <t>图文工作站</t>
  </si>
  <si>
    <t>网电源供电骨组织手术设备</t>
  </si>
  <si>
    <t>微波震荡清洗器</t>
  </si>
  <si>
    <t>微量泵</t>
  </si>
  <si>
    <t>微型高速离心机</t>
  </si>
  <si>
    <t>韦氏记忆力评估工具</t>
  </si>
  <si>
    <t>韦氏智力评估工具</t>
  </si>
  <si>
    <t>无线胎儿监护仪</t>
  </si>
  <si>
    <t>伍德氏灯</t>
  </si>
  <si>
    <t>洗板机</t>
  </si>
  <si>
    <t>洗胃机</t>
  </si>
  <si>
    <t>洗眼器</t>
  </si>
  <si>
    <t>纤维输尿管肾镜（标准镜）</t>
  </si>
  <si>
    <t>纤维输尿管肾镜（超细镜）</t>
  </si>
  <si>
    <t>纤维输尿管肾镜（细镜）</t>
  </si>
  <si>
    <t>纤维支气管镜模拟训练器</t>
  </si>
  <si>
    <t>小动物肠道内窥镜</t>
  </si>
  <si>
    <t>小鼠独立通气笼IVC</t>
  </si>
  <si>
    <t>小型离心机(水平转子)</t>
  </si>
  <si>
    <t>新生儿辐射台</t>
  </si>
  <si>
    <t>新生儿负压吸引器</t>
  </si>
  <si>
    <t>新生儿护理模型-恩宝</t>
  </si>
  <si>
    <t>新生儿经皮胆红素测定仪</t>
  </si>
  <si>
    <t>新生儿暖箱（高端）</t>
  </si>
  <si>
    <t>新生儿暖箱（中端）</t>
  </si>
  <si>
    <t>新生儿气管插管模型</t>
  </si>
  <si>
    <t>新生儿转运系统</t>
  </si>
  <si>
    <t>心包穿刺模型</t>
  </si>
  <si>
    <t>心肺运动功能测试仪</t>
  </si>
  <si>
    <t>心理CT仪</t>
  </si>
  <si>
    <t>心脏TEE与TTE超声扫查训练模型</t>
  </si>
  <si>
    <t>心脏脉冲消融仪</t>
  </si>
  <si>
    <t>熊猫多功能复苏保暖台</t>
  </si>
  <si>
    <t>虚拟呼吸机训练器</t>
  </si>
  <si>
    <t>旋转式婴儿头部静脉注射训练模型</t>
  </si>
  <si>
    <t>旋转式桡动脉穿刺手臂模型</t>
  </si>
  <si>
    <t>旋转蒸发仪</t>
  </si>
  <si>
    <t>旋转蒸发仪（含水浴锅、低温冷却液循环泵、循环水泵、有害气体处理装置等）</t>
  </si>
  <si>
    <t>血管流量仪</t>
  </si>
  <si>
    <t>血管吻合练习模型（动静脉内瘘成形术）</t>
  </si>
  <si>
    <t>血库专用自动脱帽离心机</t>
  </si>
  <si>
    <t>血透机</t>
  </si>
  <si>
    <t>血小板恒温震荡保存箱</t>
  </si>
  <si>
    <t>血液离心机</t>
  </si>
  <si>
    <t>熏药设备</t>
  </si>
  <si>
    <t>牙周病模型</t>
  </si>
  <si>
    <t>眼表综合分析仪</t>
  </si>
  <si>
    <t>眼底照相机（后节+荧光造影）</t>
  </si>
  <si>
    <t>眼眶手术导航系统</t>
  </si>
  <si>
    <t>眼压计</t>
  </si>
  <si>
    <t>样本库管理系统</t>
  </si>
  <si>
    <t>样品管标记仪</t>
  </si>
  <si>
    <t>一次性使用小儿肠套叠球囊导管灌肠器</t>
  </si>
  <si>
    <t>一体式睡眠筛查系统</t>
  </si>
  <si>
    <t>一氧化氮测定仪器</t>
  </si>
  <si>
    <t>医用低速离心机</t>
  </si>
  <si>
    <t>医用电热垫/充气升温装置</t>
  </si>
  <si>
    <t>医用恒温箱</t>
  </si>
  <si>
    <t>医用控温仪</t>
  </si>
  <si>
    <t>医用离心机</t>
  </si>
  <si>
    <t>医用全自动电子血压计</t>
  </si>
  <si>
    <t>医用微电脑电热恒温水槽</t>
  </si>
  <si>
    <t>移动查房车</t>
  </si>
  <si>
    <t>移动光照仪</t>
  </si>
  <si>
    <t>移动交互式气管插管模型</t>
  </si>
  <si>
    <t>婴儿暖箱</t>
  </si>
  <si>
    <t>远程动态心电记录仪</t>
  </si>
  <si>
    <t>远程动态心电记录仪穿戴式心电传感器</t>
  </si>
  <si>
    <t>阅片灯（三联）</t>
  </si>
  <si>
    <t>阅片灯（四联）</t>
  </si>
  <si>
    <t>阅片灯（五联）</t>
  </si>
  <si>
    <t>阅片灯（一联）</t>
  </si>
  <si>
    <t>运动功能及运动症状量化评估系统</t>
  </si>
  <si>
    <t>孕妇腹部触诊模型</t>
  </si>
  <si>
    <t>真空泵</t>
  </si>
  <si>
    <t>振荡仪</t>
  </si>
  <si>
    <t>振动康复训练仪（直立型）</t>
  </si>
  <si>
    <t>支气管镜训练器</t>
  </si>
  <si>
    <t>脂肪肝治疗仪</t>
  </si>
  <si>
    <t>制氧仪</t>
  </si>
  <si>
    <t>智慧化管理系统软件</t>
  </si>
  <si>
    <t>智能粪菌分离系统</t>
  </si>
  <si>
    <t>智能化气道管理训练器</t>
  </si>
  <si>
    <t>智能化诊断刮宫操作模型</t>
  </si>
  <si>
    <t>智能血浆解冻仪</t>
  </si>
  <si>
    <t>治疗车</t>
  </si>
  <si>
    <t>中心负压吸引装置</t>
  </si>
  <si>
    <t>中心静脉穿刺模型</t>
  </si>
  <si>
    <t>中心静脉置管术训练模型</t>
  </si>
  <si>
    <t>助产（助产、复杂剖宫产、肩难产）模型</t>
  </si>
  <si>
    <t>注射泵（六联）</t>
  </si>
  <si>
    <t>专业运动测试跑台</t>
  </si>
  <si>
    <t>转移电泳槽</t>
  </si>
  <si>
    <t>转运床</t>
  </si>
  <si>
    <t>子午流注穴位调控仪器</t>
  </si>
  <si>
    <t>自动屏幕视力表</t>
  </si>
  <si>
    <t>颌面部间隙模型</t>
  </si>
  <si>
    <t>颌面部血管、神经、淋巴管标本模型</t>
  </si>
  <si>
    <t>家具和用品</t>
  </si>
  <si>
    <t>A05010101 钢木床类</t>
  </si>
  <si>
    <t>妇科检查床</t>
  </si>
  <si>
    <t>高低床</t>
  </si>
  <si>
    <t>普通检查床</t>
  </si>
  <si>
    <t>手动三摇床</t>
  </si>
  <si>
    <t>手动双摇床</t>
  </si>
  <si>
    <t>A05010201 办公桌</t>
  </si>
  <si>
    <t>L型卡座</t>
  </si>
  <si>
    <t>A05010203 教学、实验用桌</t>
  </si>
  <si>
    <t>课桌</t>
  </si>
  <si>
    <t>实验台桌</t>
  </si>
  <si>
    <t>组</t>
  </si>
  <si>
    <t>A05010302 桌前椅</t>
  </si>
  <si>
    <t>电脑椅</t>
  </si>
  <si>
    <t>A05010399 其他椅凳类</t>
  </si>
  <si>
    <t>吧凳</t>
  </si>
  <si>
    <t>候诊椅</t>
  </si>
  <si>
    <t>陪护椅</t>
  </si>
  <si>
    <t>A05010401 三人沙发</t>
  </si>
  <si>
    <t>沙发</t>
  </si>
  <si>
    <t>A05010502 文件柜</t>
  </si>
  <si>
    <t>上玻下门文件柜</t>
  </si>
  <si>
    <t>双台文件柜</t>
  </si>
  <si>
    <t>A05010503 更衣柜</t>
  </si>
  <si>
    <t>更衣柜</t>
  </si>
  <si>
    <t>A05010599 其他柜类</t>
  </si>
  <si>
    <t>矮柜</t>
  </si>
  <si>
    <t>床头柜</t>
  </si>
  <si>
    <t>A05010602 金属质架类</t>
  </si>
  <si>
    <t>货架</t>
  </si>
  <si>
    <t>A05010800 组合家具</t>
  </si>
  <si>
    <t>科室定制家具</t>
  </si>
  <si>
    <t>A05019900 其他家具</t>
  </si>
  <si>
    <t>冰箱</t>
  </si>
  <si>
    <t>茶吧机</t>
  </si>
  <si>
    <t>开水器</t>
  </si>
  <si>
    <t>热水器</t>
  </si>
  <si>
    <t>吸尘器</t>
  </si>
  <si>
    <t>洗衣机</t>
  </si>
  <si>
    <t>无形资产</t>
  </si>
  <si>
    <t>A08060303 应用软件</t>
  </si>
  <si>
    <t>IT服务管理协同平台建设项目</t>
  </si>
  <si>
    <t>PGT实验室样本管理系统</t>
  </si>
  <si>
    <t>分子检测数据分析系统</t>
  </si>
  <si>
    <t>护理管理系统升级改造</t>
  </si>
  <si>
    <t>生殖医学科信息化管理平台</t>
  </si>
  <si>
    <t>省一院GCP(药物临床试验)信息化管理平台升级改造项目</t>
  </si>
  <si>
    <t>省一院老年血管衰老智慧化软件系统2026建设项目</t>
  </si>
  <si>
    <t>省一院医疗设备全生命周期管理系统建设项目</t>
  </si>
  <si>
    <t>输血管理信息系统升级建设</t>
  </si>
  <si>
    <t>数字化慢性疼痛康复训练</t>
  </si>
  <si>
    <t>数字化医疗三维建模与设计软件</t>
  </si>
  <si>
    <t>消化疾病质控管理云平台</t>
  </si>
  <si>
    <t>眼科手术室排队叫号管理系统</t>
  </si>
  <si>
    <t>云南省第一人民医院办公自动化系统采购项目</t>
  </si>
  <si>
    <t>云南省第一人民医院妇产中心信息化平台</t>
  </si>
  <si>
    <t>智慧病房系统建设</t>
  </si>
  <si>
    <t>中西医协同智慧管理系统</t>
  </si>
  <si>
    <t>注：涉及土地使用权、房屋、公务用车购置，按照现行相关管理制度规定报批，以职能部门审批意见为准。</t>
  </si>
  <si>
    <t>预算11表</t>
  </si>
  <si>
    <t>2026年中央转移支付补助项目支出预算表</t>
  </si>
  <si>
    <t>上级补助</t>
  </si>
  <si>
    <t>2026年基本公共卫生服务中央补助资金</t>
  </si>
  <si>
    <t>2026年医疗服务与保障能力提升（中医药传承与发展）补助资金</t>
  </si>
  <si>
    <t>2101704</t>
  </si>
  <si>
    <t>中医（民族医）药专项</t>
  </si>
  <si>
    <t>2026年重大公共卫生服务补助资金</t>
  </si>
  <si>
    <t>提前下达2026年医疗服务与保障能力提升（卫生健康人才培养）中央补助资金</t>
  </si>
  <si>
    <t>提前下达2026年医疗服务与保障能力提升（医疗卫生机构能力建设、卫生健康人才培养）补助资金</t>
  </si>
  <si>
    <t>提前下达2026年医疗服务与保障能力提升（医疗卫生机构能力建设）中央补助资金</t>
  </si>
  <si>
    <t>预算12表</t>
  </si>
  <si>
    <t>2026年部门项目支出中期规划预算表</t>
  </si>
  <si>
    <t>项目级次</t>
  </si>
  <si>
    <t>2026年</t>
  </si>
  <si>
    <t>2027年</t>
  </si>
  <si>
    <t>2028年</t>
  </si>
  <si>
    <t>311 专项业务类</t>
  </si>
  <si>
    <t>本级</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</si>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</sst>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7" fillId="0" borderId="7">
      <alignment horizontal="right" vertical="center"/>
    </xf>
    <xf numFmtId="49" fontId="7" fillId="0" borderId="7">
      <alignment horizontal="left" vertical="center" wrapText="1"/>
    </xf>
    <xf numFmtId="176" fontId="7" fillId="0" borderId="7">
      <alignment horizontal="right" vertical="center"/>
    </xf>
    <xf numFmtId="177" fontId="7" fillId="0" borderId="7">
      <alignment horizontal="right" vertical="center"/>
    </xf>
    <xf numFmtId="178" fontId="7" fillId="0" borderId="7">
      <alignment horizontal="right" vertical="center"/>
    </xf>
    <xf numFmtId="179" fontId="7" fillId="0" borderId="7">
      <alignment horizontal="right" vertical="center"/>
    </xf>
    <xf numFmtId="10" fontId="7" fillId="0" borderId="7">
      <alignment horizontal="right" vertical="center"/>
    </xf>
    <xf numFmtId="180" fontId="7" fillId="0" borderId="7">
      <alignment horizontal="right" vertical="center"/>
    </xf>
  </cellStyleXfs>
  <cellXfs count="177">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lignment horizontal="right" vertical="center"/>
    </xf>
    <xf numFmtId="49" fontId="5" fillId="0" borderId="7" xfId="50"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7" fillId="0" borderId="0" xfId="50" applyBorder="1">
      <alignment horizontal="left" vertical="center" wrapText="1"/>
    </xf>
    <xf numFmtId="49" fontId="7" fillId="0" borderId="0" xfId="50" applyBorder="1" applyAlignment="1">
      <alignment horizontal="right" vertical="center" wrapText="1"/>
    </xf>
    <xf numFmtId="49" fontId="8" fillId="0" borderId="0" xfId="50" applyFont="1" applyBorder="1" applyAlignment="1">
      <alignment horizontal="center" vertical="center" wrapText="1"/>
    </xf>
    <xf numFmtId="49" fontId="9" fillId="0" borderId="7" xfId="50" applyFont="1" applyAlignment="1">
      <alignment horizontal="center" vertical="center" wrapText="1"/>
    </xf>
    <xf numFmtId="49" fontId="10" fillId="0" borderId="7" xfId="50" applyAlignment="1">
      <alignment horizontal="center" vertical="center" wrapText="1"/>
    </xf>
    <xf numFmtId="49" fontId="9" fillId="0" borderId="7" xfId="50" applyFont="1">
      <alignment horizontal="left" vertical="center" wrapText="1"/>
    </xf>
    <xf numFmtId="180" fontId="7" fillId="0" borderId="7" xfId="56">
      <alignment horizontal="right" vertical="center"/>
    </xf>
    <xf numFmtId="176" fontId="7" fillId="0" borderId="7" xfId="51">
      <alignment horizontal="right" vertical="center"/>
    </xf>
    <xf numFmtId="180" fontId="7" fillId="0" borderId="7" xfId="0" applyNumberFormat="1" applyFont="1" applyBorder="1" applyAlignment="1">
      <alignment horizontal="left" vertical="center"/>
    </xf>
    <xf numFmtId="176" fontId="7" fillId="0" borderId="7"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0" fillId="0" borderId="0" xfId="0" applyAlignment="1">
      <alignment vertical="center"/>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6"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6" xfId="0" applyFont="1" applyBorder="1" applyAlignment="1">
      <alignment horizontal="left" vertical="center" wrapText="1" indent="1"/>
    </xf>
    <xf numFmtId="0" fontId="3" fillId="0" borderId="12"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7" xfId="0" applyFont="1" applyBorder="1" applyAlignment="1">
      <alignment horizontal="left" vertical="center" wrapText="1" indent="1"/>
    </xf>
    <xf numFmtId="0" fontId="1" fillId="0" borderId="0" xfId="0" applyFont="1" applyAlignment="1">
      <alignment vertical="top"/>
    </xf>
    <xf numFmtId="0" fontId="5" fillId="0" borderId="0" xfId="0" applyFont="1" applyAlignment="1">
      <alignment horizontal="left" vertical="center"/>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3" fillId="0" borderId="7" xfId="0" applyFont="1" applyBorder="1" applyAlignment="1">
      <alignment horizontal="center" vertical="center" wrapText="1"/>
    </xf>
    <xf numFmtId="0" fontId="14" fillId="0" borderId="7" xfId="0" applyFont="1" applyBorder="1" applyAlignment="1">
      <alignment horizontal="center"/>
    </xf>
    <xf numFmtId="49" fontId="5" fillId="0" borderId="7" xfId="50" applyFont="1" applyAlignment="1">
      <alignment horizontal="left" vertical="center" wrapText="1" inden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0"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5" fillId="0" borderId="7" xfId="0" applyFont="1" applyBorder="1" applyAlignment="1">
      <alignment horizontal="left" vertical="center"/>
    </xf>
    <xf numFmtId="0" fontId="19" fillId="0" borderId="7" xfId="0" applyFont="1" applyBorder="1" applyAlignment="1">
      <alignment horizontal="center"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6" fontId="5" fillId="0" borderId="0" xfId="51" applyFont="1" applyBorder="1">
      <alignment horizontal="right" vertical="center"/>
    </xf>
    <xf numFmtId="0" fontId="1" fillId="0" borderId="0" xfId="0" applyFont="1" applyProtection="1">
      <protection locked="0"/>
    </xf>
    <xf numFmtId="0" fontId="11"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6"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workbookViewId="0">
      <selection activeCell="A1" sqref="A1"/>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1:4">
      <c r="D1" s="95" t="s">
        <v>0</v>
      </c>
    </row>
    <row r="2" ht="36" customHeight="1" spans="1:4">
      <c r="A2" s="45" t="s">
        <v>1</v>
      </c>
      <c r="B2" s="169"/>
      <c r="C2" s="169"/>
      <c r="D2" s="169"/>
    </row>
    <row r="3" ht="21" customHeight="1" spans="1:4">
      <c r="A3" s="94" t="str">
        <f>"单位名称："&amp;"云南省第一人民医院"</f>
        <v>单位名称：云南省第一人民医院</v>
      </c>
      <c r="B3" s="134"/>
      <c r="C3" s="134"/>
      <c r="D3" s="93"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5" t="s">
        <v>8</v>
      </c>
      <c r="B7" s="123">
        <v>219824378.21</v>
      </c>
      <c r="C7" s="23" t="str">
        <f>"一"&amp;"、"&amp;"科学技术支出"</f>
        <v>一、科学技术支出</v>
      </c>
      <c r="D7" s="123">
        <v>15174209.91</v>
      </c>
    </row>
    <row r="8" ht="25.4" customHeight="1" spans="1:4">
      <c r="A8" s="145" t="s">
        <v>9</v>
      </c>
      <c r="B8" s="123"/>
      <c r="C8" s="23" t="str">
        <f>"二"&amp;"、"&amp;"社会保障和就业支出"</f>
        <v>二、社会保障和就业支出</v>
      </c>
      <c r="D8" s="123">
        <v>80619296.3</v>
      </c>
    </row>
    <row r="9" ht="25.4" customHeight="1" spans="1:4">
      <c r="A9" s="145" t="s">
        <v>10</v>
      </c>
      <c r="B9" s="123"/>
      <c r="C9" s="23" t="str">
        <f>"三"&amp;"、"&amp;"卫生健康支出"</f>
        <v>三、卫生健康支出</v>
      </c>
      <c r="D9" s="123">
        <v>4926772686.7</v>
      </c>
    </row>
    <row r="10" ht="25.4" customHeight="1" spans="1:4">
      <c r="A10" s="145" t="s">
        <v>11</v>
      </c>
      <c r="B10" s="89"/>
      <c r="C10" s="23" t="str">
        <f>"四"&amp;"、"&amp;"住房保障支出"</f>
        <v>四、住房保障支出</v>
      </c>
      <c r="D10" s="123">
        <v>100000000</v>
      </c>
    </row>
    <row r="11" ht="25.4" customHeight="1" spans="1:4">
      <c r="A11" s="145" t="s">
        <v>12</v>
      </c>
      <c r="B11" s="123">
        <v>4713789932.5</v>
      </c>
      <c r="C11" s="23" t="str">
        <f>"五"&amp;"、"&amp;"债务付息支出"</f>
        <v>五、债务付息支出</v>
      </c>
      <c r="D11" s="123">
        <v>17335900</v>
      </c>
    </row>
    <row r="12" ht="25.4" customHeight="1" spans="1:4">
      <c r="A12" s="145" t="s">
        <v>13</v>
      </c>
      <c r="B12" s="89">
        <v>4647762000</v>
      </c>
      <c r="C12" s="23"/>
      <c r="D12" s="123"/>
    </row>
    <row r="13" ht="25.4" customHeight="1" spans="1:4">
      <c r="A13" s="145" t="s">
        <v>14</v>
      </c>
      <c r="B13" s="89"/>
      <c r="C13" s="23"/>
      <c r="D13" s="123"/>
    </row>
    <row r="14" ht="25.4" customHeight="1" spans="1:4">
      <c r="A14" s="145" t="s">
        <v>15</v>
      </c>
      <c r="B14" s="89"/>
      <c r="C14" s="23"/>
      <c r="D14" s="123"/>
    </row>
    <row r="15" ht="25.4" customHeight="1" spans="1:4">
      <c r="A15" s="170" t="s">
        <v>16</v>
      </c>
      <c r="B15" s="89"/>
      <c r="C15" s="23"/>
      <c r="D15" s="123"/>
    </row>
    <row r="16" ht="25.4" customHeight="1" spans="1:4">
      <c r="A16" s="170" t="s">
        <v>17</v>
      </c>
      <c r="B16" s="123">
        <v>66027932.5</v>
      </c>
      <c r="C16" s="23"/>
      <c r="D16" s="123"/>
    </row>
    <row r="17" ht="25.4" customHeight="1" spans="1:4">
      <c r="A17" s="171" t="s">
        <v>18</v>
      </c>
      <c r="B17" s="141">
        <v>4933614310.71</v>
      </c>
      <c r="C17" s="143" t="s">
        <v>19</v>
      </c>
      <c r="D17" s="141">
        <v>5139902092.91</v>
      </c>
    </row>
    <row r="18" ht="25.4" customHeight="1" spans="1:4">
      <c r="A18" s="172" t="s">
        <v>20</v>
      </c>
      <c r="B18" s="141">
        <v>206956908.47</v>
      </c>
      <c r="C18" s="173" t="s">
        <v>21</v>
      </c>
      <c r="D18" s="174">
        <v>669126.27</v>
      </c>
    </row>
    <row r="19" ht="25.4" customHeight="1" spans="1:4">
      <c r="A19" s="175" t="s">
        <v>22</v>
      </c>
      <c r="B19" s="123">
        <v>206473088.08</v>
      </c>
      <c r="C19" s="142" t="s">
        <v>22</v>
      </c>
      <c r="D19" s="89"/>
    </row>
    <row r="20" ht="25.4" customHeight="1" spans="1:4">
      <c r="A20" s="175" t="s">
        <v>23</v>
      </c>
      <c r="B20" s="123">
        <v>483820.39</v>
      </c>
      <c r="C20" s="142" t="s">
        <v>23</v>
      </c>
      <c r="D20" s="89">
        <v>669126.27</v>
      </c>
    </row>
    <row r="21" ht="25.4" customHeight="1" spans="1:4">
      <c r="A21" s="176" t="s">
        <v>24</v>
      </c>
      <c r="B21" s="141">
        <v>5140571219.18</v>
      </c>
      <c r="C21" s="143" t="s">
        <v>25</v>
      </c>
      <c r="D21" s="137">
        <v>5140571219.18</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A1" sqref="A1"/>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1:6">
      <c r="F1" s="56" t="s">
        <v>500</v>
      </c>
    </row>
    <row r="2" ht="28.5" customHeight="1" spans="1:6">
      <c r="A2" s="27" t="s">
        <v>501</v>
      </c>
      <c r="B2" s="27"/>
      <c r="C2" s="27"/>
      <c r="D2" s="27"/>
      <c r="E2" s="27"/>
      <c r="F2" s="27"/>
    </row>
    <row r="3" ht="15" customHeight="1" spans="1:6">
      <c r="A3" s="102" t="str">
        <f>"单位名称："&amp;"云南省第一人民医院"</f>
        <v>单位名称：云南省第一人民医院</v>
      </c>
      <c r="B3" s="103"/>
      <c r="C3" s="103"/>
      <c r="D3" s="59"/>
      <c r="E3" s="59"/>
      <c r="F3" s="104" t="s">
        <v>2</v>
      </c>
    </row>
    <row r="4" ht="18.75" customHeight="1" spans="1:6">
      <c r="A4" s="9" t="s">
        <v>162</v>
      </c>
      <c r="B4" s="9" t="s">
        <v>48</v>
      </c>
      <c r="C4" s="9" t="s">
        <v>49</v>
      </c>
      <c r="D4" s="15" t="s">
        <v>502</v>
      </c>
      <c r="E4" s="63"/>
      <c r="F4" s="63"/>
    </row>
    <row r="5" ht="30" customHeight="1" spans="1:6">
      <c r="A5" s="18"/>
      <c r="B5" s="18"/>
      <c r="C5" s="18"/>
      <c r="D5" s="15" t="s">
        <v>30</v>
      </c>
      <c r="E5" s="63" t="s">
        <v>57</v>
      </c>
      <c r="F5" s="63" t="s">
        <v>58</v>
      </c>
    </row>
    <row r="6" ht="16.5" customHeight="1" spans="1:6">
      <c r="A6" s="63">
        <v>1</v>
      </c>
      <c r="B6" s="63">
        <v>2</v>
      </c>
      <c r="C6" s="63">
        <v>3</v>
      </c>
      <c r="D6" s="63">
        <v>4</v>
      </c>
      <c r="E6" s="63">
        <v>5</v>
      </c>
      <c r="F6" s="63">
        <v>6</v>
      </c>
    </row>
    <row r="7" ht="20.25" customHeight="1" spans="1:6">
      <c r="A7" s="30" t="s">
        <v>45</v>
      </c>
      <c r="B7" s="30" t="s">
        <v>92</v>
      </c>
      <c r="C7" s="30" t="s">
        <v>93</v>
      </c>
      <c r="D7" s="22">
        <v>63814715</v>
      </c>
      <c r="E7" s="22"/>
      <c r="F7" s="22">
        <v>63814715</v>
      </c>
    </row>
    <row r="8" ht="20.25" customHeight="1" spans="1:6">
      <c r="A8" s="30" t="s">
        <v>45</v>
      </c>
      <c r="B8" s="105" t="s">
        <v>112</v>
      </c>
      <c r="C8" s="105" t="s">
        <v>113</v>
      </c>
      <c r="D8" s="22">
        <v>63814715</v>
      </c>
      <c r="E8" s="22"/>
      <c r="F8" s="22">
        <v>63814715</v>
      </c>
    </row>
    <row r="9" ht="20.25" customHeight="1" spans="1:6">
      <c r="A9" s="30" t="s">
        <v>45</v>
      </c>
      <c r="B9" s="106" t="s">
        <v>114</v>
      </c>
      <c r="C9" s="106" t="s">
        <v>95</v>
      </c>
      <c r="D9" s="22">
        <v>63814715</v>
      </c>
      <c r="E9" s="22"/>
      <c r="F9" s="22">
        <v>63814715</v>
      </c>
    </row>
    <row r="10" ht="17.25" customHeight="1" spans="1:6">
      <c r="A10" s="107" t="s">
        <v>127</v>
      </c>
      <c r="B10" s="108"/>
      <c r="C10" s="108" t="s">
        <v>127</v>
      </c>
      <c r="D10" s="22">
        <v>63814715</v>
      </c>
      <c r="E10" s="22"/>
      <c r="F10" s="22">
        <v>63814715</v>
      </c>
    </row>
  </sheetData>
  <mergeCells count="6">
    <mergeCell ref="A2:F2"/>
    <mergeCell ref="D4:F4"/>
    <mergeCell ref="A10:C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36"/>
  <sheetViews>
    <sheetView showZeros="0" workbookViewId="0">
      <selection activeCell="A1" sqref="A1"/>
    </sheetView>
  </sheetViews>
  <sheetFormatPr defaultColWidth="9.14166666666667" defaultRowHeight="14.25" customHeight="1"/>
  <cols>
    <col min="1" max="1" width="39.1416666666667" customWidth="1"/>
    <col min="2" max="2" width="21.7083333333333" customWidth="1"/>
    <col min="3" max="3" width="35.2833333333333" customWidth="1"/>
    <col min="4" max="4" width="7.70833333333333" customWidth="1"/>
    <col min="5" max="5" width="10.2833333333333" customWidth="1"/>
    <col min="6" max="11" width="14.7416666666667" customWidth="1"/>
    <col min="12" max="16" width="12.575" customWidth="1"/>
    <col min="17" max="17" width="10.425" customWidth="1"/>
  </cols>
  <sheetData>
    <row r="1" ht="13.5" customHeight="1" spans="1:17">
      <c r="O1" s="44"/>
      <c r="P1" s="44"/>
      <c r="Q1" s="93" t="s">
        <v>503</v>
      </c>
    </row>
    <row r="2" ht="27.75" customHeight="1" spans="1:17">
      <c r="A2" s="57" t="s">
        <v>504</v>
      </c>
      <c r="B2" s="27"/>
      <c r="C2" s="27"/>
      <c r="D2" s="27"/>
      <c r="E2" s="27"/>
      <c r="F2" s="27"/>
      <c r="G2" s="27"/>
      <c r="H2" s="27"/>
      <c r="I2" s="27"/>
      <c r="J2" s="27"/>
      <c r="K2" s="46"/>
      <c r="L2" s="27"/>
      <c r="M2" s="27"/>
      <c r="N2" s="27"/>
      <c r="O2" s="46"/>
      <c r="P2" s="46"/>
      <c r="Q2" s="27"/>
    </row>
    <row r="3" ht="18.75" customHeight="1" spans="1:17">
      <c r="A3" s="94" t="str">
        <f>"单位名称："&amp;"云南省第一人民医院"</f>
        <v>单位名称：云南省第一人民医院</v>
      </c>
      <c r="B3" s="6"/>
      <c r="C3" s="6"/>
      <c r="D3" s="6"/>
      <c r="E3" s="6"/>
      <c r="F3" s="6"/>
      <c r="G3" s="6"/>
      <c r="H3" s="6"/>
      <c r="I3" s="6"/>
      <c r="J3" s="6"/>
      <c r="O3" s="62"/>
      <c r="P3" s="62"/>
      <c r="Q3" s="95" t="s">
        <v>152</v>
      </c>
    </row>
    <row r="4" ht="15.75" customHeight="1" spans="1:17">
      <c r="A4" s="9" t="s">
        <v>505</v>
      </c>
      <c r="B4" s="73" t="s">
        <v>506</v>
      </c>
      <c r="C4" s="73" t="s">
        <v>507</v>
      </c>
      <c r="D4" s="73" t="s">
        <v>508</v>
      </c>
      <c r="E4" s="73" t="s">
        <v>509</v>
      </c>
      <c r="F4" s="73" t="s">
        <v>510</v>
      </c>
      <c r="G4" s="74" t="s">
        <v>169</v>
      </c>
      <c r="H4" s="74"/>
      <c r="I4" s="74"/>
      <c r="J4" s="74"/>
      <c r="K4" s="75"/>
      <c r="L4" s="74"/>
      <c r="M4" s="74"/>
      <c r="N4" s="74"/>
      <c r="O4" s="76"/>
      <c r="P4" s="75"/>
      <c r="Q4" s="77"/>
    </row>
    <row r="5" ht="17.25" customHeight="1" spans="1:17">
      <c r="A5" s="14"/>
      <c r="B5" s="78"/>
      <c r="C5" s="78"/>
      <c r="D5" s="78"/>
      <c r="E5" s="78"/>
      <c r="F5" s="78"/>
      <c r="G5" s="78" t="s">
        <v>30</v>
      </c>
      <c r="H5" s="78" t="s">
        <v>33</v>
      </c>
      <c r="I5" s="78" t="s">
        <v>511</v>
      </c>
      <c r="J5" s="78" t="s">
        <v>512</v>
      </c>
      <c r="K5" s="79" t="s">
        <v>513</v>
      </c>
      <c r="L5" s="80" t="s">
        <v>514</v>
      </c>
      <c r="M5" s="80"/>
      <c r="N5" s="80"/>
      <c r="O5" s="81"/>
      <c r="P5" s="82"/>
      <c r="Q5" s="83"/>
    </row>
    <row r="6" ht="54" customHeight="1" spans="1:17">
      <c r="A6" s="17"/>
      <c r="B6" s="83"/>
      <c r="C6" s="83"/>
      <c r="D6" s="83"/>
      <c r="E6" s="83"/>
      <c r="F6" s="83"/>
      <c r="G6" s="83"/>
      <c r="H6" s="83" t="s">
        <v>32</v>
      </c>
      <c r="I6" s="83"/>
      <c r="J6" s="83"/>
      <c r="K6" s="84"/>
      <c r="L6" s="83" t="s">
        <v>32</v>
      </c>
      <c r="M6" s="83" t="s">
        <v>43</v>
      </c>
      <c r="N6" s="83" t="s">
        <v>176</v>
      </c>
      <c r="O6" s="85" t="s">
        <v>39</v>
      </c>
      <c r="P6" s="84" t="s">
        <v>40</v>
      </c>
      <c r="Q6" s="83" t="s">
        <v>41</v>
      </c>
    </row>
    <row r="7" ht="15" customHeight="1" spans="1:17">
      <c r="A7" s="18">
        <v>1</v>
      </c>
      <c r="B7" s="96">
        <v>2</v>
      </c>
      <c r="C7" s="96">
        <v>3</v>
      </c>
      <c r="D7" s="96">
        <v>4</v>
      </c>
      <c r="E7" s="96">
        <v>5</v>
      </c>
      <c r="F7" s="96">
        <v>6</v>
      </c>
      <c r="G7" s="97">
        <v>7</v>
      </c>
      <c r="H7" s="97">
        <v>8</v>
      </c>
      <c r="I7" s="97">
        <v>9</v>
      </c>
      <c r="J7" s="97">
        <v>10</v>
      </c>
      <c r="K7" s="97">
        <v>11</v>
      </c>
      <c r="L7" s="97">
        <v>12</v>
      </c>
      <c r="M7" s="97">
        <v>13</v>
      </c>
      <c r="N7" s="97">
        <v>14</v>
      </c>
      <c r="O7" s="97">
        <v>15</v>
      </c>
      <c r="P7" s="97">
        <v>16</v>
      </c>
      <c r="Q7" s="97">
        <v>17</v>
      </c>
    </row>
    <row r="8" ht="21" customHeight="1" spans="1:17">
      <c r="A8" s="86" t="s">
        <v>45</v>
      </c>
      <c r="B8" s="87"/>
      <c r="C8" s="87"/>
      <c r="D8" s="87"/>
      <c r="E8" s="98"/>
      <c r="F8" s="22">
        <v>2000600</v>
      </c>
      <c r="G8" s="22">
        <v>563909318</v>
      </c>
      <c r="H8" s="22"/>
      <c r="I8" s="22"/>
      <c r="J8" s="22"/>
      <c r="K8" s="22"/>
      <c r="L8" s="22">
        <v>563909318</v>
      </c>
      <c r="M8" s="22">
        <v>563909318</v>
      </c>
      <c r="N8" s="22"/>
      <c r="O8" s="22"/>
      <c r="P8" s="22"/>
      <c r="Q8" s="22"/>
    </row>
    <row r="9" ht="21" customHeight="1" spans="1:17">
      <c r="A9" s="99" t="s">
        <v>215</v>
      </c>
      <c r="B9" s="87" t="s">
        <v>515</v>
      </c>
      <c r="C9" s="87" t="s">
        <v>516</v>
      </c>
      <c r="D9" s="100" t="s">
        <v>401</v>
      </c>
      <c r="E9" s="101">
        <v>1</v>
      </c>
      <c r="F9" s="22">
        <v>90000</v>
      </c>
      <c r="G9" s="22">
        <v>90000</v>
      </c>
      <c r="H9" s="22"/>
      <c r="I9" s="22"/>
      <c r="J9" s="22"/>
      <c r="K9" s="22"/>
      <c r="L9" s="22">
        <v>90000</v>
      </c>
      <c r="M9" s="22">
        <v>90000</v>
      </c>
      <c r="N9" s="22"/>
      <c r="O9" s="22"/>
      <c r="P9" s="22"/>
      <c r="Q9" s="22"/>
    </row>
    <row r="10" ht="21" customHeight="1" spans="1:17">
      <c r="A10" s="99" t="s">
        <v>215</v>
      </c>
      <c r="B10" s="87" t="s">
        <v>515</v>
      </c>
      <c r="C10" s="87" t="s">
        <v>517</v>
      </c>
      <c r="D10" s="100" t="s">
        <v>401</v>
      </c>
      <c r="E10" s="101">
        <v>1</v>
      </c>
      <c r="F10" s="22">
        <v>313600</v>
      </c>
      <c r="G10" s="22">
        <v>313600</v>
      </c>
      <c r="H10" s="22"/>
      <c r="I10" s="22"/>
      <c r="J10" s="22"/>
      <c r="K10" s="22"/>
      <c r="L10" s="22">
        <v>313600</v>
      </c>
      <c r="M10" s="22">
        <v>313600</v>
      </c>
      <c r="N10" s="22"/>
      <c r="O10" s="22"/>
      <c r="P10" s="22"/>
      <c r="Q10" s="22"/>
    </row>
    <row r="11" ht="21" customHeight="1" spans="1:17">
      <c r="A11" s="99" t="s">
        <v>215</v>
      </c>
      <c r="B11" s="87" t="s">
        <v>515</v>
      </c>
      <c r="C11" s="87" t="s">
        <v>518</v>
      </c>
      <c r="D11" s="100" t="s">
        <v>401</v>
      </c>
      <c r="E11" s="101">
        <v>1</v>
      </c>
      <c r="F11" s="22">
        <v>97000</v>
      </c>
      <c r="G11" s="22">
        <v>97000</v>
      </c>
      <c r="H11" s="22"/>
      <c r="I11" s="22"/>
      <c r="J11" s="22"/>
      <c r="K11" s="22"/>
      <c r="L11" s="22">
        <v>97000</v>
      </c>
      <c r="M11" s="22">
        <v>97000</v>
      </c>
      <c r="N11" s="22"/>
      <c r="O11" s="22"/>
      <c r="P11" s="22"/>
      <c r="Q11" s="22"/>
    </row>
    <row r="12" ht="21" customHeight="1" spans="1:17">
      <c r="A12" s="99" t="s">
        <v>224</v>
      </c>
      <c r="B12" s="87" t="s">
        <v>519</v>
      </c>
      <c r="C12" s="87" t="s">
        <v>520</v>
      </c>
      <c r="D12" s="100" t="s">
        <v>521</v>
      </c>
      <c r="E12" s="101">
        <v>1</v>
      </c>
      <c r="F12" s="22"/>
      <c r="G12" s="22">
        <v>500000</v>
      </c>
      <c r="H12" s="22"/>
      <c r="I12" s="22"/>
      <c r="J12" s="22"/>
      <c r="K12" s="22"/>
      <c r="L12" s="22">
        <v>500000</v>
      </c>
      <c r="M12" s="22">
        <v>500000</v>
      </c>
      <c r="N12" s="22"/>
      <c r="O12" s="22"/>
      <c r="P12" s="22"/>
      <c r="Q12" s="22"/>
    </row>
    <row r="13" ht="21" customHeight="1" spans="1:17">
      <c r="A13" s="99" t="s">
        <v>224</v>
      </c>
      <c r="B13" s="87" t="s">
        <v>522</v>
      </c>
      <c r="C13" s="87" t="s">
        <v>523</v>
      </c>
      <c r="D13" s="100" t="s">
        <v>521</v>
      </c>
      <c r="E13" s="101">
        <v>1</v>
      </c>
      <c r="F13" s="22"/>
      <c r="G13" s="22">
        <v>1000000</v>
      </c>
      <c r="H13" s="22"/>
      <c r="I13" s="22"/>
      <c r="J13" s="22"/>
      <c r="K13" s="22"/>
      <c r="L13" s="22">
        <v>1000000</v>
      </c>
      <c r="M13" s="22">
        <v>1000000</v>
      </c>
      <c r="N13" s="22"/>
      <c r="O13" s="22"/>
      <c r="P13" s="22"/>
      <c r="Q13" s="22"/>
    </row>
    <row r="14" ht="21" customHeight="1" spans="1:17">
      <c r="A14" s="99" t="s">
        <v>224</v>
      </c>
      <c r="B14" s="87" t="s">
        <v>524</v>
      </c>
      <c r="C14" s="87" t="s">
        <v>525</v>
      </c>
      <c r="D14" s="100" t="s">
        <v>521</v>
      </c>
      <c r="E14" s="101">
        <v>1</v>
      </c>
      <c r="F14" s="22">
        <v>1000000</v>
      </c>
      <c r="G14" s="22">
        <v>1000000</v>
      </c>
      <c r="H14" s="22"/>
      <c r="I14" s="22"/>
      <c r="J14" s="22"/>
      <c r="K14" s="22"/>
      <c r="L14" s="22">
        <v>1000000</v>
      </c>
      <c r="M14" s="22">
        <v>1000000</v>
      </c>
      <c r="N14" s="22"/>
      <c r="O14" s="22"/>
      <c r="P14" s="22"/>
      <c r="Q14" s="22"/>
    </row>
    <row r="15" ht="21" customHeight="1" spans="1:17">
      <c r="A15" s="99" t="s">
        <v>224</v>
      </c>
      <c r="B15" s="87" t="s">
        <v>526</v>
      </c>
      <c r="C15" s="87" t="s">
        <v>527</v>
      </c>
      <c r="D15" s="100" t="s">
        <v>521</v>
      </c>
      <c r="E15" s="101">
        <v>1</v>
      </c>
      <c r="F15" s="22"/>
      <c r="G15" s="22">
        <v>1000000</v>
      </c>
      <c r="H15" s="22"/>
      <c r="I15" s="22"/>
      <c r="J15" s="22"/>
      <c r="K15" s="22"/>
      <c r="L15" s="22">
        <v>1000000</v>
      </c>
      <c r="M15" s="22">
        <v>1000000</v>
      </c>
      <c r="N15" s="22"/>
      <c r="O15" s="22"/>
      <c r="P15" s="22"/>
      <c r="Q15" s="22"/>
    </row>
    <row r="16" ht="21" customHeight="1" spans="1:17">
      <c r="A16" s="99" t="s">
        <v>224</v>
      </c>
      <c r="B16" s="87" t="s">
        <v>528</v>
      </c>
      <c r="C16" s="87" t="s">
        <v>529</v>
      </c>
      <c r="D16" s="100" t="s">
        <v>401</v>
      </c>
      <c r="E16" s="101">
        <v>1</v>
      </c>
      <c r="F16" s="22"/>
      <c r="G16" s="22">
        <v>1480000</v>
      </c>
      <c r="H16" s="22"/>
      <c r="I16" s="22"/>
      <c r="J16" s="22"/>
      <c r="K16" s="22"/>
      <c r="L16" s="22">
        <v>1480000</v>
      </c>
      <c r="M16" s="22">
        <v>1480000</v>
      </c>
      <c r="N16" s="22"/>
      <c r="O16" s="22"/>
      <c r="P16" s="22"/>
      <c r="Q16" s="22"/>
    </row>
    <row r="17" ht="21" customHeight="1" spans="1:17">
      <c r="A17" s="99" t="s">
        <v>224</v>
      </c>
      <c r="B17" s="87" t="s">
        <v>530</v>
      </c>
      <c r="C17" s="87" t="s">
        <v>531</v>
      </c>
      <c r="D17" s="100" t="s">
        <v>521</v>
      </c>
      <c r="E17" s="101">
        <v>1</v>
      </c>
      <c r="F17" s="22"/>
      <c r="G17" s="22">
        <v>200000</v>
      </c>
      <c r="H17" s="22"/>
      <c r="I17" s="22"/>
      <c r="J17" s="22"/>
      <c r="K17" s="22"/>
      <c r="L17" s="22">
        <v>200000</v>
      </c>
      <c r="M17" s="22">
        <v>200000</v>
      </c>
      <c r="N17" s="22"/>
      <c r="O17" s="22"/>
      <c r="P17" s="22"/>
      <c r="Q17" s="22"/>
    </row>
    <row r="18" ht="21" customHeight="1" spans="1:17">
      <c r="A18" s="99" t="s">
        <v>224</v>
      </c>
      <c r="B18" s="87" t="s">
        <v>532</v>
      </c>
      <c r="C18" s="87" t="s">
        <v>533</v>
      </c>
      <c r="D18" s="100" t="s">
        <v>401</v>
      </c>
      <c r="E18" s="101">
        <v>1</v>
      </c>
      <c r="F18" s="22"/>
      <c r="G18" s="22">
        <v>1000000</v>
      </c>
      <c r="H18" s="22"/>
      <c r="I18" s="22"/>
      <c r="J18" s="22"/>
      <c r="K18" s="22"/>
      <c r="L18" s="22">
        <v>1000000</v>
      </c>
      <c r="M18" s="22">
        <v>1000000</v>
      </c>
      <c r="N18" s="22"/>
      <c r="O18" s="22"/>
      <c r="P18" s="22"/>
      <c r="Q18" s="22"/>
    </row>
    <row r="19" ht="21" customHeight="1" spans="1:17">
      <c r="A19" s="99" t="s">
        <v>224</v>
      </c>
      <c r="B19" s="87" t="s">
        <v>534</v>
      </c>
      <c r="C19" s="87" t="s">
        <v>533</v>
      </c>
      <c r="D19" s="100" t="s">
        <v>401</v>
      </c>
      <c r="E19" s="101">
        <v>1</v>
      </c>
      <c r="F19" s="22"/>
      <c r="G19" s="22">
        <v>5500000</v>
      </c>
      <c r="H19" s="22"/>
      <c r="I19" s="22"/>
      <c r="J19" s="22"/>
      <c r="K19" s="22"/>
      <c r="L19" s="22">
        <v>5500000</v>
      </c>
      <c r="M19" s="22">
        <v>5500000</v>
      </c>
      <c r="N19" s="22"/>
      <c r="O19" s="22"/>
      <c r="P19" s="22"/>
      <c r="Q19" s="22"/>
    </row>
    <row r="20" ht="21" customHeight="1" spans="1:17">
      <c r="A20" s="99" t="s">
        <v>224</v>
      </c>
      <c r="B20" s="87" t="s">
        <v>535</v>
      </c>
      <c r="C20" s="87" t="s">
        <v>536</v>
      </c>
      <c r="D20" s="100" t="s">
        <v>401</v>
      </c>
      <c r="E20" s="101">
        <v>1</v>
      </c>
      <c r="F20" s="22"/>
      <c r="G20" s="22">
        <v>490000</v>
      </c>
      <c r="H20" s="22"/>
      <c r="I20" s="22"/>
      <c r="J20" s="22"/>
      <c r="K20" s="22"/>
      <c r="L20" s="22">
        <v>490000</v>
      </c>
      <c r="M20" s="22">
        <v>490000</v>
      </c>
      <c r="N20" s="22"/>
      <c r="O20" s="22"/>
      <c r="P20" s="22"/>
      <c r="Q20" s="22"/>
    </row>
    <row r="21" ht="21" customHeight="1" spans="1:17">
      <c r="A21" s="99" t="s">
        <v>224</v>
      </c>
      <c r="B21" s="87" t="s">
        <v>537</v>
      </c>
      <c r="C21" s="87" t="s">
        <v>538</v>
      </c>
      <c r="D21" s="100" t="s">
        <v>521</v>
      </c>
      <c r="E21" s="101">
        <v>1</v>
      </c>
      <c r="F21" s="22"/>
      <c r="G21" s="22">
        <v>450000000</v>
      </c>
      <c r="H21" s="22"/>
      <c r="I21" s="22"/>
      <c r="J21" s="22"/>
      <c r="K21" s="22"/>
      <c r="L21" s="22">
        <v>450000000</v>
      </c>
      <c r="M21" s="22">
        <v>450000000</v>
      </c>
      <c r="N21" s="22"/>
      <c r="O21" s="22"/>
      <c r="P21" s="22"/>
      <c r="Q21" s="22"/>
    </row>
    <row r="22" ht="21" customHeight="1" spans="1:17">
      <c r="A22" s="99" t="s">
        <v>224</v>
      </c>
      <c r="B22" s="87" t="s">
        <v>539</v>
      </c>
      <c r="C22" s="87" t="s">
        <v>540</v>
      </c>
      <c r="D22" s="100" t="s">
        <v>521</v>
      </c>
      <c r="E22" s="101">
        <v>1</v>
      </c>
      <c r="F22" s="22"/>
      <c r="G22" s="22">
        <v>1400000</v>
      </c>
      <c r="H22" s="22"/>
      <c r="I22" s="22"/>
      <c r="J22" s="22"/>
      <c r="K22" s="22"/>
      <c r="L22" s="22">
        <v>1400000</v>
      </c>
      <c r="M22" s="22">
        <v>1400000</v>
      </c>
      <c r="N22" s="22"/>
      <c r="O22" s="22"/>
      <c r="P22" s="22"/>
      <c r="Q22" s="22"/>
    </row>
    <row r="23" ht="21" customHeight="1" spans="1:17">
      <c r="A23" s="99" t="s">
        <v>224</v>
      </c>
      <c r="B23" s="87" t="s">
        <v>541</v>
      </c>
      <c r="C23" s="87" t="s">
        <v>542</v>
      </c>
      <c r="D23" s="100" t="s">
        <v>401</v>
      </c>
      <c r="E23" s="101">
        <v>1</v>
      </c>
      <c r="F23" s="22"/>
      <c r="G23" s="22">
        <v>1600000</v>
      </c>
      <c r="H23" s="22"/>
      <c r="I23" s="22"/>
      <c r="J23" s="22"/>
      <c r="K23" s="22"/>
      <c r="L23" s="22">
        <v>1600000</v>
      </c>
      <c r="M23" s="22">
        <v>1600000</v>
      </c>
      <c r="N23" s="22"/>
      <c r="O23" s="22"/>
      <c r="P23" s="22"/>
      <c r="Q23" s="22"/>
    </row>
    <row r="24" ht="21" customHeight="1" spans="1:17">
      <c r="A24" s="99" t="s">
        <v>224</v>
      </c>
      <c r="B24" s="87" t="s">
        <v>543</v>
      </c>
      <c r="C24" s="87" t="s">
        <v>544</v>
      </c>
      <c r="D24" s="100" t="s">
        <v>521</v>
      </c>
      <c r="E24" s="101">
        <v>1</v>
      </c>
      <c r="F24" s="22"/>
      <c r="G24" s="22">
        <v>900000</v>
      </c>
      <c r="H24" s="22"/>
      <c r="I24" s="22"/>
      <c r="J24" s="22"/>
      <c r="K24" s="22"/>
      <c r="L24" s="22">
        <v>900000</v>
      </c>
      <c r="M24" s="22">
        <v>900000</v>
      </c>
      <c r="N24" s="22"/>
      <c r="O24" s="22"/>
      <c r="P24" s="22"/>
      <c r="Q24" s="22"/>
    </row>
    <row r="25" ht="21" customHeight="1" spans="1:17">
      <c r="A25" s="99" t="s">
        <v>224</v>
      </c>
      <c r="B25" s="87" t="s">
        <v>545</v>
      </c>
      <c r="C25" s="87" t="s">
        <v>546</v>
      </c>
      <c r="D25" s="100" t="s">
        <v>521</v>
      </c>
      <c r="E25" s="101">
        <v>1</v>
      </c>
      <c r="F25" s="22"/>
      <c r="G25" s="22">
        <v>300000</v>
      </c>
      <c r="H25" s="22"/>
      <c r="I25" s="22"/>
      <c r="J25" s="22"/>
      <c r="K25" s="22"/>
      <c r="L25" s="22">
        <v>300000</v>
      </c>
      <c r="M25" s="22">
        <v>300000</v>
      </c>
      <c r="N25" s="22"/>
      <c r="O25" s="22"/>
      <c r="P25" s="22"/>
      <c r="Q25" s="22"/>
    </row>
    <row r="26" ht="21" customHeight="1" spans="1:17">
      <c r="A26" s="99" t="s">
        <v>224</v>
      </c>
      <c r="B26" s="87" t="s">
        <v>547</v>
      </c>
      <c r="C26" s="87" t="s">
        <v>548</v>
      </c>
      <c r="D26" s="100" t="s">
        <v>401</v>
      </c>
      <c r="E26" s="101">
        <v>1</v>
      </c>
      <c r="F26" s="22"/>
      <c r="G26" s="22">
        <v>12130418</v>
      </c>
      <c r="H26" s="22"/>
      <c r="I26" s="22"/>
      <c r="J26" s="22"/>
      <c r="K26" s="22"/>
      <c r="L26" s="22">
        <v>12130418</v>
      </c>
      <c r="M26" s="22">
        <v>12130418</v>
      </c>
      <c r="N26" s="22"/>
      <c r="O26" s="22"/>
      <c r="P26" s="22"/>
      <c r="Q26" s="22"/>
    </row>
    <row r="27" ht="21" customHeight="1" spans="1:17">
      <c r="A27" s="99" t="s">
        <v>224</v>
      </c>
      <c r="B27" s="87" t="s">
        <v>549</v>
      </c>
      <c r="C27" s="87" t="s">
        <v>550</v>
      </c>
      <c r="D27" s="100" t="s">
        <v>401</v>
      </c>
      <c r="E27" s="101">
        <v>1</v>
      </c>
      <c r="F27" s="22"/>
      <c r="G27" s="22">
        <v>2409000</v>
      </c>
      <c r="H27" s="22"/>
      <c r="I27" s="22"/>
      <c r="J27" s="22"/>
      <c r="K27" s="22"/>
      <c r="L27" s="22">
        <v>2409000</v>
      </c>
      <c r="M27" s="22">
        <v>2409000</v>
      </c>
      <c r="N27" s="22"/>
      <c r="O27" s="22"/>
      <c r="P27" s="22"/>
      <c r="Q27" s="22"/>
    </row>
    <row r="28" ht="21" customHeight="1" spans="1:17">
      <c r="A28" s="99" t="s">
        <v>224</v>
      </c>
      <c r="B28" s="87" t="s">
        <v>551</v>
      </c>
      <c r="C28" s="87" t="s">
        <v>552</v>
      </c>
      <c r="D28" s="100" t="s">
        <v>521</v>
      </c>
      <c r="E28" s="101">
        <v>1</v>
      </c>
      <c r="F28" s="22"/>
      <c r="G28" s="22">
        <v>32000000</v>
      </c>
      <c r="H28" s="22"/>
      <c r="I28" s="22"/>
      <c r="J28" s="22"/>
      <c r="K28" s="22"/>
      <c r="L28" s="22">
        <v>32000000</v>
      </c>
      <c r="M28" s="22">
        <v>32000000</v>
      </c>
      <c r="N28" s="22"/>
      <c r="O28" s="22"/>
      <c r="P28" s="22"/>
      <c r="Q28" s="22"/>
    </row>
    <row r="29" ht="21" customHeight="1" spans="1:17">
      <c r="A29" s="99" t="s">
        <v>224</v>
      </c>
      <c r="B29" s="87" t="s">
        <v>553</v>
      </c>
      <c r="C29" s="87" t="s">
        <v>554</v>
      </c>
      <c r="D29" s="100" t="s">
        <v>401</v>
      </c>
      <c r="E29" s="101">
        <v>1</v>
      </c>
      <c r="F29" s="22">
        <v>500000</v>
      </c>
      <c r="G29" s="22">
        <v>500000</v>
      </c>
      <c r="H29" s="22"/>
      <c r="I29" s="22"/>
      <c r="J29" s="22"/>
      <c r="K29" s="22"/>
      <c r="L29" s="22">
        <v>500000</v>
      </c>
      <c r="M29" s="22">
        <v>500000</v>
      </c>
      <c r="N29" s="22"/>
      <c r="O29" s="22"/>
      <c r="P29" s="22"/>
      <c r="Q29" s="22"/>
    </row>
    <row r="30" ht="21" customHeight="1" spans="1:17">
      <c r="A30" s="99" t="s">
        <v>224</v>
      </c>
      <c r="B30" s="87" t="s">
        <v>555</v>
      </c>
      <c r="C30" s="87" t="s">
        <v>556</v>
      </c>
      <c r="D30" s="100" t="s">
        <v>521</v>
      </c>
      <c r="E30" s="101">
        <v>1</v>
      </c>
      <c r="F30" s="22"/>
      <c r="G30" s="22">
        <v>900000</v>
      </c>
      <c r="H30" s="22"/>
      <c r="I30" s="22"/>
      <c r="J30" s="22"/>
      <c r="K30" s="22"/>
      <c r="L30" s="22">
        <v>900000</v>
      </c>
      <c r="M30" s="22">
        <v>900000</v>
      </c>
      <c r="N30" s="22"/>
      <c r="O30" s="22"/>
      <c r="P30" s="22"/>
      <c r="Q30" s="22"/>
    </row>
    <row r="31" ht="21" customHeight="1" spans="1:17">
      <c r="A31" s="99" t="s">
        <v>340</v>
      </c>
      <c r="B31" s="87" t="s">
        <v>557</v>
      </c>
      <c r="C31" s="87" t="s">
        <v>558</v>
      </c>
      <c r="D31" s="100" t="s">
        <v>401</v>
      </c>
      <c r="E31" s="101">
        <v>1</v>
      </c>
      <c r="F31" s="22"/>
      <c r="G31" s="22">
        <v>1350000</v>
      </c>
      <c r="H31" s="22"/>
      <c r="I31" s="22"/>
      <c r="J31" s="22"/>
      <c r="K31" s="22"/>
      <c r="L31" s="22">
        <v>1350000</v>
      </c>
      <c r="M31" s="22">
        <v>1350000</v>
      </c>
      <c r="N31" s="22"/>
      <c r="O31" s="22"/>
      <c r="P31" s="22"/>
      <c r="Q31" s="22"/>
    </row>
    <row r="32" ht="21" customHeight="1" spans="1:17">
      <c r="A32" s="99" t="s">
        <v>340</v>
      </c>
      <c r="B32" s="87" t="s">
        <v>559</v>
      </c>
      <c r="C32" s="87" t="s">
        <v>560</v>
      </c>
      <c r="D32" s="100" t="s">
        <v>521</v>
      </c>
      <c r="E32" s="101">
        <v>1</v>
      </c>
      <c r="F32" s="22"/>
      <c r="G32" s="22">
        <v>30800000</v>
      </c>
      <c r="H32" s="22"/>
      <c r="I32" s="22"/>
      <c r="J32" s="22"/>
      <c r="K32" s="22"/>
      <c r="L32" s="22">
        <v>30800000</v>
      </c>
      <c r="M32" s="22">
        <v>30800000</v>
      </c>
      <c r="N32" s="22"/>
      <c r="O32" s="22"/>
      <c r="P32" s="22"/>
      <c r="Q32" s="22"/>
    </row>
    <row r="33" ht="21" customHeight="1" spans="1:17">
      <c r="A33" s="99" t="s">
        <v>340</v>
      </c>
      <c r="B33" s="87" t="s">
        <v>561</v>
      </c>
      <c r="C33" s="87" t="s">
        <v>562</v>
      </c>
      <c r="D33" s="100" t="s">
        <v>521</v>
      </c>
      <c r="E33" s="101">
        <v>1</v>
      </c>
      <c r="F33" s="22"/>
      <c r="G33" s="22">
        <v>8000000</v>
      </c>
      <c r="H33" s="22"/>
      <c r="I33" s="22"/>
      <c r="J33" s="22"/>
      <c r="K33" s="22"/>
      <c r="L33" s="22">
        <v>8000000</v>
      </c>
      <c r="M33" s="22">
        <v>8000000</v>
      </c>
      <c r="N33" s="22"/>
      <c r="O33" s="22"/>
      <c r="P33" s="22"/>
      <c r="Q33" s="22"/>
    </row>
    <row r="34" ht="21" customHeight="1" spans="1:17">
      <c r="A34" s="99" t="s">
        <v>340</v>
      </c>
      <c r="B34" s="87" t="s">
        <v>563</v>
      </c>
      <c r="C34" s="87" t="s">
        <v>564</v>
      </c>
      <c r="D34" s="100" t="s">
        <v>521</v>
      </c>
      <c r="E34" s="101">
        <v>1</v>
      </c>
      <c r="F34" s="22"/>
      <c r="G34" s="22">
        <v>7949300</v>
      </c>
      <c r="H34" s="22"/>
      <c r="I34" s="22"/>
      <c r="J34" s="22"/>
      <c r="K34" s="22"/>
      <c r="L34" s="22">
        <v>7949300</v>
      </c>
      <c r="M34" s="22">
        <v>7949300</v>
      </c>
      <c r="N34" s="22"/>
      <c r="O34" s="22"/>
      <c r="P34" s="22"/>
      <c r="Q34" s="22"/>
    </row>
    <row r="35" ht="21" customHeight="1" spans="1:17">
      <c r="A35" s="99" t="s">
        <v>345</v>
      </c>
      <c r="B35" s="87" t="s">
        <v>565</v>
      </c>
      <c r="C35" s="87" t="s">
        <v>566</v>
      </c>
      <c r="D35" s="100" t="s">
        <v>436</v>
      </c>
      <c r="E35" s="101">
        <v>4</v>
      </c>
      <c r="F35" s="22"/>
      <c r="G35" s="22">
        <v>1000000</v>
      </c>
      <c r="H35" s="22"/>
      <c r="I35" s="22"/>
      <c r="J35" s="22"/>
      <c r="K35" s="22"/>
      <c r="L35" s="22">
        <v>1000000</v>
      </c>
      <c r="M35" s="22">
        <v>1000000</v>
      </c>
      <c r="N35" s="22"/>
      <c r="O35" s="22"/>
      <c r="P35" s="22"/>
      <c r="Q35" s="22"/>
    </row>
    <row r="36" ht="21" customHeight="1" spans="1:17">
      <c r="A36" s="90" t="s">
        <v>127</v>
      </c>
      <c r="B36" s="91"/>
      <c r="C36" s="91"/>
      <c r="D36" s="91"/>
      <c r="E36" s="98"/>
      <c r="F36" s="22">
        <v>2000600</v>
      </c>
      <c r="G36" s="22">
        <v>563909318</v>
      </c>
      <c r="H36" s="22"/>
      <c r="I36" s="22"/>
      <c r="J36" s="22"/>
      <c r="K36" s="22"/>
      <c r="L36" s="22">
        <v>563909318</v>
      </c>
      <c r="M36" s="22">
        <v>563909318</v>
      </c>
      <c r="N36" s="22"/>
      <c r="O36" s="22"/>
      <c r="P36" s="22"/>
      <c r="Q36" s="22"/>
    </row>
  </sheetData>
  <mergeCells count="16">
    <mergeCell ref="A2:Q2"/>
    <mergeCell ref="A3:F3"/>
    <mergeCell ref="G4:Q4"/>
    <mergeCell ref="L5:Q5"/>
    <mergeCell ref="A36:E36"/>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1" sqref="A11"/>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61"/>
      <c r="B1" s="61"/>
      <c r="C1" s="61"/>
      <c r="D1" s="61"/>
      <c r="E1" s="61"/>
      <c r="F1" s="61"/>
      <c r="G1" s="61"/>
      <c r="H1" s="66"/>
      <c r="I1" s="61"/>
      <c r="J1" s="61"/>
      <c r="K1" s="61"/>
      <c r="L1" s="44"/>
      <c r="M1" s="67"/>
      <c r="N1" s="68" t="s">
        <v>567</v>
      </c>
    </row>
    <row r="2" ht="27.75" customHeight="1" spans="1:14">
      <c r="A2" s="57" t="s">
        <v>568</v>
      </c>
      <c r="B2" s="69"/>
      <c r="C2" s="69"/>
      <c r="D2" s="69"/>
      <c r="E2" s="69"/>
      <c r="F2" s="69"/>
      <c r="G2" s="69"/>
      <c r="H2" s="70"/>
      <c r="I2" s="69"/>
      <c r="J2" s="69"/>
      <c r="K2" s="69"/>
      <c r="L2" s="46"/>
      <c r="M2" s="70"/>
      <c r="N2" s="69"/>
    </row>
    <row r="3" ht="18.75" customHeight="1" spans="1:14">
      <c r="A3" s="58" t="str">
        <f>"单位名称："&amp;"云南省第一人民医院"</f>
        <v>单位名称：云南省第一人民医院</v>
      </c>
      <c r="B3" s="59"/>
      <c r="C3" s="59"/>
      <c r="D3" s="59"/>
      <c r="E3" s="59"/>
      <c r="F3" s="59"/>
      <c r="G3" s="59"/>
      <c r="H3" s="66"/>
      <c r="I3" s="61"/>
      <c r="J3" s="61"/>
      <c r="K3" s="61"/>
      <c r="L3" s="62"/>
      <c r="M3" s="71"/>
      <c r="N3" s="72" t="s">
        <v>152</v>
      </c>
    </row>
    <row r="4" ht="15.75" customHeight="1" spans="1:14">
      <c r="A4" s="9" t="s">
        <v>505</v>
      </c>
      <c r="B4" s="73" t="s">
        <v>569</v>
      </c>
      <c r="C4" s="73" t="s">
        <v>570</v>
      </c>
      <c r="D4" s="74" t="s">
        <v>169</v>
      </c>
      <c r="E4" s="74"/>
      <c r="F4" s="74"/>
      <c r="G4" s="74"/>
      <c r="H4" s="75"/>
      <c r="I4" s="74"/>
      <c r="J4" s="74"/>
      <c r="K4" s="74"/>
      <c r="L4" s="76"/>
      <c r="M4" s="75"/>
      <c r="N4" s="77"/>
    </row>
    <row r="5" ht="17.25" customHeight="1" spans="1:14">
      <c r="A5" s="14"/>
      <c r="B5" s="78"/>
      <c r="C5" s="78"/>
      <c r="D5" s="78" t="s">
        <v>30</v>
      </c>
      <c r="E5" s="78" t="s">
        <v>33</v>
      </c>
      <c r="F5" s="78" t="s">
        <v>511</v>
      </c>
      <c r="G5" s="78" t="s">
        <v>512</v>
      </c>
      <c r="H5" s="79" t="s">
        <v>513</v>
      </c>
      <c r="I5" s="80" t="s">
        <v>514</v>
      </c>
      <c r="J5" s="80"/>
      <c r="K5" s="80"/>
      <c r="L5" s="81"/>
      <c r="M5" s="82"/>
      <c r="N5" s="83"/>
    </row>
    <row r="6" ht="54" customHeight="1" spans="1:14">
      <c r="A6" s="17"/>
      <c r="B6" s="83"/>
      <c r="C6" s="83"/>
      <c r="D6" s="83"/>
      <c r="E6" s="83"/>
      <c r="F6" s="83"/>
      <c r="G6" s="83"/>
      <c r="H6" s="84"/>
      <c r="I6" s="83" t="s">
        <v>32</v>
      </c>
      <c r="J6" s="83" t="s">
        <v>43</v>
      </c>
      <c r="K6" s="83" t="s">
        <v>176</v>
      </c>
      <c r="L6" s="85" t="s">
        <v>39</v>
      </c>
      <c r="M6" s="84" t="s">
        <v>40</v>
      </c>
      <c r="N6" s="83" t="s">
        <v>41</v>
      </c>
    </row>
    <row r="7" ht="15" customHeight="1" spans="1:14">
      <c r="A7" s="17">
        <v>1</v>
      </c>
      <c r="B7" s="83">
        <v>2</v>
      </c>
      <c r="C7" s="83">
        <v>3</v>
      </c>
      <c r="D7" s="84">
        <v>4</v>
      </c>
      <c r="E7" s="84">
        <v>5</v>
      </c>
      <c r="F7" s="84">
        <v>6</v>
      </c>
      <c r="G7" s="84">
        <v>7</v>
      </c>
      <c r="H7" s="84">
        <v>8</v>
      </c>
      <c r="I7" s="84">
        <v>9</v>
      </c>
      <c r="J7" s="84">
        <v>10</v>
      </c>
      <c r="K7" s="84">
        <v>11</v>
      </c>
      <c r="L7" s="84">
        <v>12</v>
      </c>
      <c r="M7" s="84">
        <v>13</v>
      </c>
      <c r="N7" s="84">
        <v>14</v>
      </c>
    </row>
    <row r="8" ht="21" customHeight="1" spans="1:14">
      <c r="A8" s="86"/>
      <c r="B8" s="87"/>
      <c r="C8" s="87"/>
      <c r="D8" s="88"/>
      <c r="E8" s="88"/>
      <c r="F8" s="88"/>
      <c r="G8" s="88"/>
      <c r="H8" s="88"/>
      <c r="I8" s="88"/>
      <c r="J8" s="88"/>
      <c r="K8" s="88"/>
      <c r="L8" s="89"/>
      <c r="M8" s="88"/>
      <c r="N8" s="88"/>
    </row>
    <row r="9" ht="21" customHeight="1" spans="1:14">
      <c r="A9" s="86"/>
      <c r="B9" s="87"/>
      <c r="C9" s="87"/>
      <c r="D9" s="88"/>
      <c r="E9" s="88"/>
      <c r="F9" s="88"/>
      <c r="G9" s="88"/>
      <c r="H9" s="88"/>
      <c r="I9" s="88"/>
      <c r="J9" s="88"/>
      <c r="K9" s="88"/>
      <c r="L9" s="89"/>
      <c r="M9" s="88"/>
      <c r="N9" s="88"/>
    </row>
    <row r="10" ht="21" customHeight="1" spans="1:14">
      <c r="A10" s="90" t="s">
        <v>127</v>
      </c>
      <c r="B10" s="91"/>
      <c r="C10" s="92"/>
      <c r="D10" s="88"/>
      <c r="E10" s="88"/>
      <c r="F10" s="88"/>
      <c r="G10" s="88"/>
      <c r="H10" s="88"/>
      <c r="I10" s="88"/>
      <c r="J10" s="88"/>
      <c r="K10" s="88"/>
      <c r="L10" s="89"/>
      <c r="M10" s="88"/>
      <c r="N10" s="88"/>
    </row>
    <row r="11" ht="30" customHeight="1" spans="1:14">
      <c r="A11" s="55" t="s">
        <v>571</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9"/>
  <sheetViews>
    <sheetView showZeros="0" workbookViewId="0">
      <selection activeCell="D29" sqref="D29"/>
    </sheetView>
  </sheetViews>
  <sheetFormatPr defaultColWidth="9.14166666666667" defaultRowHeight="14.25" customHeight="1"/>
  <cols>
    <col min="1" max="1" width="31.8666666666667" customWidth="1"/>
    <col min="2" max="15" width="17.175" customWidth="1"/>
    <col min="16" max="22" width="17.0333333333333" customWidth="1"/>
    <col min="23" max="23" width="17" customWidth="1"/>
    <col min="24" max="24" width="17.0333333333333" customWidth="1"/>
  </cols>
  <sheetData>
    <row r="1" ht="13.5" customHeight="1" spans="1:24">
      <c r="D1" s="56"/>
      <c r="W1" s="44"/>
      <c r="X1" s="44" t="s">
        <v>572</v>
      </c>
    </row>
    <row r="2" ht="27.75" customHeight="1" spans="1:24">
      <c r="A2" s="57" t="s">
        <v>573</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58" t="str">
        <f>"单位名称："&amp;"云南省第一人民医院"</f>
        <v>单位名称：云南省第一人民医院</v>
      </c>
      <c r="B3" s="59"/>
      <c r="C3" s="59"/>
      <c r="D3" s="60"/>
      <c r="E3" s="61"/>
      <c r="F3" s="61"/>
      <c r="G3" s="61"/>
      <c r="H3" s="61"/>
      <c r="I3" s="61"/>
      <c r="W3" s="62"/>
      <c r="X3" s="62" t="s">
        <v>152</v>
      </c>
    </row>
    <row r="4" ht="19.5" customHeight="1" spans="1:24">
      <c r="A4" s="15" t="s">
        <v>574</v>
      </c>
      <c r="B4" s="10" t="s">
        <v>169</v>
      </c>
      <c r="C4" s="11"/>
      <c r="D4" s="11"/>
      <c r="E4" s="63" t="s">
        <v>575</v>
      </c>
      <c r="F4" s="63"/>
      <c r="G4" s="63"/>
      <c r="H4" s="63"/>
      <c r="I4" s="63"/>
      <c r="J4" s="63"/>
      <c r="K4" s="63"/>
      <c r="L4" s="63"/>
      <c r="M4" s="63"/>
      <c r="N4" s="63"/>
      <c r="O4" s="63"/>
      <c r="P4" s="63"/>
      <c r="Q4" s="63"/>
      <c r="R4" s="63"/>
      <c r="S4" s="63"/>
      <c r="T4" s="63"/>
      <c r="U4" s="63"/>
      <c r="V4" s="63"/>
      <c r="W4" s="63"/>
      <c r="X4" s="63"/>
    </row>
    <row r="5" ht="40.5" customHeight="1" spans="1:24">
      <c r="A5" s="18"/>
      <c r="B5" s="28" t="s">
        <v>30</v>
      </c>
      <c r="C5" s="9" t="s">
        <v>33</v>
      </c>
      <c r="D5" s="64" t="s">
        <v>576</v>
      </c>
      <c r="E5" s="63" t="s">
        <v>577</v>
      </c>
      <c r="F5" s="63" t="s">
        <v>578</v>
      </c>
      <c r="G5" s="63" t="s">
        <v>579</v>
      </c>
      <c r="H5" s="63" t="s">
        <v>580</v>
      </c>
      <c r="I5" s="63" t="s">
        <v>581</v>
      </c>
      <c r="J5" s="63" t="s">
        <v>582</v>
      </c>
      <c r="K5" s="63" t="s">
        <v>583</v>
      </c>
      <c r="L5" s="63" t="s">
        <v>584</v>
      </c>
      <c r="M5" s="63" t="s">
        <v>585</v>
      </c>
      <c r="N5" s="63" t="s">
        <v>586</v>
      </c>
      <c r="O5" s="63" t="s">
        <v>587</v>
      </c>
      <c r="P5" s="63" t="s">
        <v>588</v>
      </c>
      <c r="Q5" s="63" t="s">
        <v>589</v>
      </c>
      <c r="R5" s="63" t="s">
        <v>590</v>
      </c>
      <c r="S5" s="63" t="s">
        <v>591</v>
      </c>
      <c r="T5" s="63" t="s">
        <v>592</v>
      </c>
      <c r="U5" s="63" t="s">
        <v>593</v>
      </c>
      <c r="V5" s="63" t="s">
        <v>594</v>
      </c>
      <c r="W5" s="63" t="s">
        <v>595</v>
      </c>
      <c r="X5" s="63" t="s">
        <v>596</v>
      </c>
    </row>
    <row r="6" ht="19.5" customHeight="1" spans="1:24">
      <c r="A6" s="63">
        <v>1</v>
      </c>
      <c r="B6" s="63">
        <v>2</v>
      </c>
      <c r="C6" s="63">
        <v>3</v>
      </c>
      <c r="D6" s="10">
        <v>4</v>
      </c>
      <c r="E6" s="63">
        <v>5</v>
      </c>
      <c r="F6" s="63">
        <v>6</v>
      </c>
      <c r="G6" s="63">
        <v>7</v>
      </c>
      <c r="H6" s="10">
        <v>8</v>
      </c>
      <c r="I6" s="63">
        <v>9</v>
      </c>
      <c r="J6" s="63">
        <v>10</v>
      </c>
      <c r="K6" s="63">
        <v>11</v>
      </c>
      <c r="L6" s="10">
        <v>12</v>
      </c>
      <c r="M6" s="63">
        <v>13</v>
      </c>
      <c r="N6" s="63">
        <v>14</v>
      </c>
      <c r="O6" s="63">
        <v>15</v>
      </c>
      <c r="P6" s="10">
        <v>16</v>
      </c>
      <c r="Q6" s="63">
        <v>17</v>
      </c>
      <c r="R6" s="63">
        <v>18</v>
      </c>
      <c r="S6" s="63">
        <v>19</v>
      </c>
      <c r="T6" s="10">
        <v>20</v>
      </c>
      <c r="U6" s="10">
        <v>21</v>
      </c>
      <c r="V6" s="10">
        <v>22</v>
      </c>
      <c r="W6" s="63">
        <v>23</v>
      </c>
      <c r="X6" s="63">
        <v>24</v>
      </c>
    </row>
    <row r="7" ht="28.4" customHeight="1" spans="1:24">
      <c r="A7" s="30"/>
      <c r="B7" s="22"/>
      <c r="C7" s="22"/>
      <c r="D7" s="22"/>
      <c r="E7" s="22"/>
      <c r="F7" s="22"/>
      <c r="G7" s="22"/>
      <c r="H7" s="22"/>
      <c r="I7" s="22"/>
      <c r="J7" s="22"/>
      <c r="K7" s="22"/>
      <c r="L7" s="22"/>
      <c r="M7" s="22"/>
      <c r="N7" s="22"/>
      <c r="O7" s="22"/>
      <c r="P7" s="22"/>
      <c r="Q7" s="22"/>
      <c r="R7" s="22"/>
      <c r="S7" s="22"/>
      <c r="T7" s="22"/>
      <c r="U7" s="22"/>
      <c r="V7" s="22"/>
      <c r="W7" s="65"/>
      <c r="X7" s="22"/>
    </row>
    <row r="8" ht="29.9" customHeight="1" spans="1:24">
      <c r="A8" s="30"/>
      <c r="B8" s="22"/>
      <c r="C8" s="22"/>
      <c r="D8" s="22"/>
      <c r="E8" s="22"/>
      <c r="F8" s="22"/>
      <c r="G8" s="22"/>
      <c r="H8" s="22"/>
      <c r="I8" s="22"/>
      <c r="J8" s="22"/>
      <c r="K8" s="22"/>
      <c r="L8" s="22"/>
      <c r="M8" s="22"/>
      <c r="N8" s="22"/>
      <c r="O8" s="22"/>
      <c r="P8" s="22"/>
      <c r="Q8" s="22"/>
      <c r="R8" s="22"/>
      <c r="S8" s="22"/>
      <c r="T8" s="22"/>
      <c r="U8" s="22"/>
      <c r="V8" s="22"/>
      <c r="W8" s="65"/>
      <c r="X8" s="22"/>
    </row>
    <row r="9" ht="28" customHeight="1" spans="1:24">
      <c r="A9" s="55" t="s">
        <v>597</v>
      </c>
    </row>
  </sheetData>
  <mergeCells count="5">
    <mergeCell ref="A2:X2"/>
    <mergeCell ref="A3:I3"/>
    <mergeCell ref="B4:D4"/>
    <mergeCell ref="E4:X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14" sqref="A14"/>
    </sheetView>
  </sheetViews>
  <sheetFormatPr defaultColWidth="9.14166666666667" defaultRowHeight="12" customHeight="1" outlineLevelRow="7"/>
  <cols>
    <col min="1" max="1" width="28.958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8.675" customWidth="1"/>
  </cols>
  <sheetData>
    <row r="1" customHeight="1" spans="1:10">
      <c r="J1" s="44" t="s">
        <v>598</v>
      </c>
    </row>
    <row r="2" ht="28.5" customHeight="1" spans="1:10">
      <c r="A2" s="45" t="s">
        <v>599</v>
      </c>
      <c r="B2" s="27"/>
      <c r="C2" s="27"/>
      <c r="D2" s="27"/>
      <c r="E2" s="27"/>
      <c r="F2" s="46"/>
      <c r="G2" s="27"/>
      <c r="H2" s="46"/>
      <c r="I2" s="46"/>
      <c r="J2" s="27"/>
    </row>
    <row r="3" ht="17.25" customHeight="1" spans="1:10">
      <c r="A3" s="4" t="str">
        <f>"单位名称："&amp;"云南省第一人民医院"</f>
        <v>单位名称：云南省第一人民医院</v>
      </c>
    </row>
    <row r="4" ht="44.25" customHeight="1" spans="1:10">
      <c r="A4" s="47" t="s">
        <v>353</v>
      </c>
      <c r="B4" s="47" t="s">
        <v>354</v>
      </c>
      <c r="C4" s="47" t="s">
        <v>355</v>
      </c>
      <c r="D4" s="47" t="s">
        <v>356</v>
      </c>
      <c r="E4" s="47" t="s">
        <v>357</v>
      </c>
      <c r="F4" s="48" t="s">
        <v>358</v>
      </c>
      <c r="G4" s="47" t="s">
        <v>359</v>
      </c>
      <c r="H4" s="48" t="s">
        <v>360</v>
      </c>
      <c r="I4" s="48" t="s">
        <v>361</v>
      </c>
      <c r="J4" s="47" t="s">
        <v>362</v>
      </c>
    </row>
    <row r="5" ht="14.25" customHeight="1" spans="1:10">
      <c r="A5" s="47">
        <v>1</v>
      </c>
      <c r="B5" s="47">
        <v>2</v>
      </c>
      <c r="C5" s="47">
        <v>3</v>
      </c>
      <c r="D5" s="47">
        <v>4</v>
      </c>
      <c r="E5" s="47">
        <v>5</v>
      </c>
      <c r="F5" s="48">
        <v>6</v>
      </c>
      <c r="G5" s="47">
        <v>7</v>
      </c>
      <c r="H5" s="48">
        <v>8</v>
      </c>
      <c r="I5" s="48">
        <v>9</v>
      </c>
      <c r="J5" s="47">
        <v>10</v>
      </c>
    </row>
    <row r="6" ht="21.8" customHeight="1" spans="1:10">
      <c r="A6" s="49"/>
      <c r="B6" s="50"/>
      <c r="C6" s="50"/>
      <c r="D6" s="50"/>
      <c r="E6" s="51"/>
      <c r="F6" s="52"/>
      <c r="G6" s="51"/>
      <c r="H6" s="52"/>
      <c r="I6" s="52"/>
      <c r="J6" s="51"/>
    </row>
    <row r="7" ht="20" customHeight="1" spans="1:10">
      <c r="A7" s="49"/>
      <c r="B7" s="53"/>
      <c r="C7" s="53"/>
      <c r="D7" s="53"/>
      <c r="E7" s="49"/>
      <c r="F7" s="53"/>
      <c r="G7" s="49"/>
      <c r="H7" s="53"/>
      <c r="I7" s="53"/>
      <c r="J7" s="54"/>
    </row>
    <row r="8" ht="24" customHeight="1" spans="1:10">
      <c r="A8" s="55" t="s">
        <v>600</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117"/>
  <sheetViews>
    <sheetView showZeros="0" workbookViewId="0">
      <selection activeCell="A1" sqref="A1"/>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ht="18.75" customHeight="1" spans="1:8">
      <c r="A1" s="34"/>
      <c r="B1" s="34"/>
      <c r="C1" s="34"/>
      <c r="D1" s="34"/>
      <c r="E1" s="34"/>
      <c r="F1" s="34"/>
      <c r="G1" s="34"/>
      <c r="H1" s="35" t="s">
        <v>601</v>
      </c>
    </row>
    <row r="2" ht="30.65" customHeight="1" spans="1:8">
      <c r="A2" s="36" t="s">
        <v>602</v>
      </c>
      <c r="B2" s="36"/>
      <c r="C2" s="36"/>
      <c r="D2" s="36"/>
      <c r="E2" s="36"/>
      <c r="F2" s="36"/>
      <c r="G2" s="36"/>
      <c r="H2" s="36"/>
    </row>
    <row r="3" ht="18.75" customHeight="1" spans="1:8">
      <c r="A3" s="34" t="str">
        <f>"单位名称："&amp;"云南省第一人民医院"</f>
        <v>单位名称：云南省第一人民医院</v>
      </c>
      <c r="B3" s="34"/>
      <c r="C3" s="34"/>
      <c r="D3" s="34"/>
      <c r="E3" s="34"/>
      <c r="F3" s="34"/>
      <c r="G3" s="34"/>
      <c r="H3" s="34"/>
    </row>
    <row r="4" ht="18.75" customHeight="1" spans="1:8">
      <c r="A4" s="37" t="s">
        <v>162</v>
      </c>
      <c r="B4" s="37" t="s">
        <v>603</v>
      </c>
      <c r="C4" s="37" t="s">
        <v>604</v>
      </c>
      <c r="D4" s="37" t="s">
        <v>605</v>
      </c>
      <c r="E4" s="37" t="s">
        <v>606</v>
      </c>
      <c r="F4" s="37" t="s">
        <v>607</v>
      </c>
      <c r="G4" s="37"/>
      <c r="H4" s="37"/>
    </row>
    <row r="5" ht="18.75" customHeight="1" spans="1:8">
      <c r="A5" s="37"/>
      <c r="B5" s="37"/>
      <c r="C5" s="37"/>
      <c r="D5" s="37"/>
      <c r="E5" s="37"/>
      <c r="F5" s="37" t="s">
        <v>509</v>
      </c>
      <c r="G5" s="37" t="s">
        <v>608</v>
      </c>
      <c r="H5" s="37" t="s">
        <v>609</v>
      </c>
    </row>
    <row r="6" ht="18.75" customHeight="1" spans="1:8">
      <c r="A6" s="38" t="s">
        <v>144</v>
      </c>
      <c r="B6" s="38" t="s">
        <v>145</v>
      </c>
      <c r="C6" s="38" t="s">
        <v>146</v>
      </c>
      <c r="D6" s="38" t="s">
        <v>147</v>
      </c>
      <c r="E6" s="38" t="s">
        <v>148</v>
      </c>
      <c r="F6" s="38" t="s">
        <v>149</v>
      </c>
      <c r="G6" s="38" t="s">
        <v>610</v>
      </c>
      <c r="H6" s="38" t="s">
        <v>397</v>
      </c>
    </row>
    <row r="7" ht="29.9" customHeight="1" spans="1:8">
      <c r="A7" s="39" t="s">
        <v>45</v>
      </c>
      <c r="B7" s="39" t="s">
        <v>611</v>
      </c>
      <c r="C7" s="39" t="s">
        <v>612</v>
      </c>
      <c r="D7" s="39" t="s">
        <v>613</v>
      </c>
      <c r="E7" s="37" t="s">
        <v>614</v>
      </c>
      <c r="F7" s="40">
        <v>1</v>
      </c>
      <c r="G7" s="41">
        <v>3000000</v>
      </c>
      <c r="H7" s="41">
        <v>3000000</v>
      </c>
    </row>
    <row r="8" ht="29.9" customHeight="1" spans="1:8">
      <c r="A8" s="39" t="s">
        <v>45</v>
      </c>
      <c r="B8" s="39" t="s">
        <v>611</v>
      </c>
      <c r="C8" s="39" t="s">
        <v>615</v>
      </c>
      <c r="D8" s="39" t="s">
        <v>616</v>
      </c>
      <c r="E8" s="37" t="s">
        <v>617</v>
      </c>
      <c r="F8" s="40">
        <v>39</v>
      </c>
      <c r="G8" s="41">
        <v>2000</v>
      </c>
      <c r="H8" s="41">
        <v>78000</v>
      </c>
    </row>
    <row r="9" ht="29.9" customHeight="1" spans="1:8">
      <c r="A9" s="39" t="s">
        <v>45</v>
      </c>
      <c r="B9" s="39" t="s">
        <v>611</v>
      </c>
      <c r="C9" s="39" t="s">
        <v>546</v>
      </c>
      <c r="D9" s="39" t="s">
        <v>618</v>
      </c>
      <c r="E9" s="37" t="s">
        <v>619</v>
      </c>
      <c r="F9" s="40">
        <v>66</v>
      </c>
      <c r="G9" s="41">
        <v>800</v>
      </c>
      <c r="H9" s="41">
        <v>52800</v>
      </c>
    </row>
    <row r="10" ht="29.9" customHeight="1" spans="1:8">
      <c r="A10" s="39" t="s">
        <v>45</v>
      </c>
      <c r="B10" s="39" t="s">
        <v>611</v>
      </c>
      <c r="C10" s="39" t="s">
        <v>620</v>
      </c>
      <c r="D10" s="39" t="s">
        <v>621</v>
      </c>
      <c r="E10" s="37" t="s">
        <v>617</v>
      </c>
      <c r="F10" s="40">
        <v>88</v>
      </c>
      <c r="G10" s="41">
        <v>800</v>
      </c>
      <c r="H10" s="41">
        <v>70400</v>
      </c>
    </row>
    <row r="11" ht="29.9" customHeight="1" spans="1:8">
      <c r="A11" s="39" t="s">
        <v>45</v>
      </c>
      <c r="B11" s="39" t="s">
        <v>611</v>
      </c>
      <c r="C11" s="39" t="s">
        <v>622</v>
      </c>
      <c r="D11" s="39" t="s">
        <v>623</v>
      </c>
      <c r="E11" s="37" t="s">
        <v>619</v>
      </c>
      <c r="F11" s="40">
        <v>33</v>
      </c>
      <c r="G11" s="41">
        <v>800</v>
      </c>
      <c r="H11" s="41">
        <v>26400</v>
      </c>
    </row>
    <row r="12" ht="29.9" customHeight="1" spans="1:8">
      <c r="A12" s="39" t="s">
        <v>45</v>
      </c>
      <c r="B12" s="39" t="s">
        <v>611</v>
      </c>
      <c r="C12" s="39" t="s">
        <v>624</v>
      </c>
      <c r="D12" s="39" t="s">
        <v>625</v>
      </c>
      <c r="E12" s="37" t="s">
        <v>617</v>
      </c>
      <c r="F12" s="40">
        <v>2</v>
      </c>
      <c r="G12" s="41">
        <v>20000</v>
      </c>
      <c r="H12" s="41">
        <v>40000</v>
      </c>
    </row>
    <row r="13" ht="29.9" customHeight="1" spans="1:8">
      <c r="A13" s="39" t="s">
        <v>45</v>
      </c>
      <c r="B13" s="39" t="s">
        <v>611</v>
      </c>
      <c r="C13" s="39" t="s">
        <v>624</v>
      </c>
      <c r="D13" s="39" t="s">
        <v>626</v>
      </c>
      <c r="E13" s="37" t="s">
        <v>614</v>
      </c>
      <c r="F13" s="40">
        <v>2</v>
      </c>
      <c r="G13" s="41">
        <v>150000</v>
      </c>
      <c r="H13" s="41">
        <v>300000</v>
      </c>
    </row>
    <row r="14" ht="29.9" customHeight="1" spans="1:8">
      <c r="A14" s="39" t="s">
        <v>45</v>
      </c>
      <c r="B14" s="39" t="s">
        <v>611</v>
      </c>
      <c r="C14" s="39" t="s">
        <v>624</v>
      </c>
      <c r="D14" s="39" t="s">
        <v>627</v>
      </c>
      <c r="E14" s="37" t="s">
        <v>619</v>
      </c>
      <c r="F14" s="40">
        <v>2</v>
      </c>
      <c r="G14" s="41">
        <v>150000</v>
      </c>
      <c r="H14" s="41">
        <v>300000</v>
      </c>
    </row>
    <row r="15" ht="29.9" customHeight="1" spans="1:8">
      <c r="A15" s="39" t="s">
        <v>45</v>
      </c>
      <c r="B15" s="39" t="s">
        <v>611</v>
      </c>
      <c r="C15" s="39" t="s">
        <v>624</v>
      </c>
      <c r="D15" s="39" t="s">
        <v>628</v>
      </c>
      <c r="E15" s="37" t="s">
        <v>617</v>
      </c>
      <c r="F15" s="40">
        <v>1</v>
      </c>
      <c r="G15" s="41">
        <v>250000</v>
      </c>
      <c r="H15" s="41">
        <v>250000</v>
      </c>
    </row>
    <row r="16" ht="29.9" customHeight="1" spans="1:8">
      <c r="A16" s="39" t="s">
        <v>45</v>
      </c>
      <c r="B16" s="39" t="s">
        <v>611</v>
      </c>
      <c r="C16" s="39" t="s">
        <v>624</v>
      </c>
      <c r="D16" s="39" t="s">
        <v>629</v>
      </c>
      <c r="E16" s="37" t="s">
        <v>614</v>
      </c>
      <c r="F16" s="40">
        <v>36</v>
      </c>
      <c r="G16" s="41">
        <v>1500</v>
      </c>
      <c r="H16" s="41">
        <v>54000</v>
      </c>
    </row>
    <row r="17" ht="29.9" customHeight="1" spans="1:8">
      <c r="A17" s="39" t="s">
        <v>45</v>
      </c>
      <c r="B17" s="39" t="s">
        <v>611</v>
      </c>
      <c r="C17" s="39" t="s">
        <v>624</v>
      </c>
      <c r="D17" s="39" t="s">
        <v>630</v>
      </c>
      <c r="E17" s="37" t="s">
        <v>614</v>
      </c>
      <c r="F17" s="40">
        <v>1</v>
      </c>
      <c r="G17" s="41">
        <v>1000000</v>
      </c>
      <c r="H17" s="41">
        <v>1000000</v>
      </c>
    </row>
    <row r="18" ht="29.9" customHeight="1" spans="1:8">
      <c r="A18" s="39" t="s">
        <v>45</v>
      </c>
      <c r="B18" s="39" t="s">
        <v>611</v>
      </c>
      <c r="C18" s="39" t="s">
        <v>624</v>
      </c>
      <c r="D18" s="39" t="s">
        <v>631</v>
      </c>
      <c r="E18" s="37" t="s">
        <v>614</v>
      </c>
      <c r="F18" s="40">
        <v>1</v>
      </c>
      <c r="G18" s="41">
        <v>98000</v>
      </c>
      <c r="H18" s="41">
        <v>98000</v>
      </c>
    </row>
    <row r="19" ht="29.9" customHeight="1" spans="1:8">
      <c r="A19" s="39" t="s">
        <v>45</v>
      </c>
      <c r="B19" s="39" t="s">
        <v>611</v>
      </c>
      <c r="C19" s="39" t="s">
        <v>624</v>
      </c>
      <c r="D19" s="39" t="s">
        <v>632</v>
      </c>
      <c r="E19" s="37" t="s">
        <v>614</v>
      </c>
      <c r="F19" s="40">
        <v>1</v>
      </c>
      <c r="G19" s="41">
        <v>4000</v>
      </c>
      <c r="H19" s="41">
        <v>4000</v>
      </c>
    </row>
    <row r="20" ht="29.9" customHeight="1" spans="1:8">
      <c r="A20" s="39" t="s">
        <v>45</v>
      </c>
      <c r="B20" s="39" t="s">
        <v>611</v>
      </c>
      <c r="C20" s="39" t="s">
        <v>624</v>
      </c>
      <c r="D20" s="39" t="s">
        <v>633</v>
      </c>
      <c r="E20" s="37" t="s">
        <v>614</v>
      </c>
      <c r="F20" s="40">
        <v>4</v>
      </c>
      <c r="G20" s="41">
        <v>4000</v>
      </c>
      <c r="H20" s="41">
        <v>16000</v>
      </c>
    </row>
    <row r="21" ht="29.9" customHeight="1" spans="1:8">
      <c r="A21" s="39" t="s">
        <v>45</v>
      </c>
      <c r="B21" s="39" t="s">
        <v>611</v>
      </c>
      <c r="C21" s="39" t="s">
        <v>624</v>
      </c>
      <c r="D21" s="39" t="s">
        <v>634</v>
      </c>
      <c r="E21" s="37" t="s">
        <v>614</v>
      </c>
      <c r="F21" s="40">
        <v>1</v>
      </c>
      <c r="G21" s="41">
        <v>2600000</v>
      </c>
      <c r="H21" s="41">
        <v>2600000</v>
      </c>
    </row>
    <row r="22" ht="29.9" customHeight="1" spans="1:8">
      <c r="A22" s="39" t="s">
        <v>45</v>
      </c>
      <c r="B22" s="39" t="s">
        <v>611</v>
      </c>
      <c r="C22" s="39" t="s">
        <v>635</v>
      </c>
      <c r="D22" s="39" t="s">
        <v>636</v>
      </c>
      <c r="E22" s="37" t="s">
        <v>617</v>
      </c>
      <c r="F22" s="40">
        <v>10</v>
      </c>
      <c r="G22" s="41">
        <v>250</v>
      </c>
      <c r="H22" s="41">
        <v>2500</v>
      </c>
    </row>
    <row r="23" ht="29.9" customHeight="1" spans="1:8">
      <c r="A23" s="39" t="s">
        <v>45</v>
      </c>
      <c r="B23" s="39" t="s">
        <v>611</v>
      </c>
      <c r="C23" s="39" t="s">
        <v>635</v>
      </c>
      <c r="D23" s="39" t="s">
        <v>637</v>
      </c>
      <c r="E23" s="37" t="s">
        <v>617</v>
      </c>
      <c r="F23" s="40">
        <v>20</v>
      </c>
      <c r="G23" s="41">
        <v>40</v>
      </c>
      <c r="H23" s="41">
        <v>800</v>
      </c>
    </row>
    <row r="24" ht="29.9" customHeight="1" spans="1:8">
      <c r="A24" s="39" t="s">
        <v>45</v>
      </c>
      <c r="B24" s="39" t="s">
        <v>611</v>
      </c>
      <c r="C24" s="39" t="s">
        <v>635</v>
      </c>
      <c r="D24" s="39" t="s">
        <v>638</v>
      </c>
      <c r="E24" s="37" t="s">
        <v>614</v>
      </c>
      <c r="F24" s="40">
        <v>2</v>
      </c>
      <c r="G24" s="41">
        <v>15000</v>
      </c>
      <c r="H24" s="41">
        <v>30000</v>
      </c>
    </row>
    <row r="25" ht="29.9" customHeight="1" spans="1:8">
      <c r="A25" s="39" t="s">
        <v>45</v>
      </c>
      <c r="B25" s="39" t="s">
        <v>611</v>
      </c>
      <c r="C25" s="39" t="s">
        <v>635</v>
      </c>
      <c r="D25" s="39" t="s">
        <v>638</v>
      </c>
      <c r="E25" s="37" t="s">
        <v>614</v>
      </c>
      <c r="F25" s="40">
        <v>2</v>
      </c>
      <c r="G25" s="41">
        <v>10000</v>
      </c>
      <c r="H25" s="41">
        <v>20000</v>
      </c>
    </row>
    <row r="26" ht="29.9" customHeight="1" spans="1:8">
      <c r="A26" s="39" t="s">
        <v>45</v>
      </c>
      <c r="B26" s="39" t="s">
        <v>611</v>
      </c>
      <c r="C26" s="39" t="s">
        <v>635</v>
      </c>
      <c r="D26" s="39" t="s">
        <v>639</v>
      </c>
      <c r="E26" s="37" t="s">
        <v>614</v>
      </c>
      <c r="F26" s="40">
        <v>66</v>
      </c>
      <c r="G26" s="41">
        <v>100</v>
      </c>
      <c r="H26" s="41">
        <v>6600</v>
      </c>
    </row>
    <row r="27" ht="29.9" customHeight="1" spans="1:8">
      <c r="A27" s="39" t="s">
        <v>45</v>
      </c>
      <c r="B27" s="39" t="s">
        <v>611</v>
      </c>
      <c r="C27" s="39" t="s">
        <v>635</v>
      </c>
      <c r="D27" s="39" t="s">
        <v>640</v>
      </c>
      <c r="E27" s="37" t="s">
        <v>617</v>
      </c>
      <c r="F27" s="40">
        <v>10</v>
      </c>
      <c r="G27" s="41">
        <v>35</v>
      </c>
      <c r="H27" s="41">
        <v>350</v>
      </c>
    </row>
    <row r="28" ht="29.9" customHeight="1" spans="1:8">
      <c r="A28" s="39" t="s">
        <v>45</v>
      </c>
      <c r="B28" s="39" t="s">
        <v>611</v>
      </c>
      <c r="C28" s="39" t="s">
        <v>635</v>
      </c>
      <c r="D28" s="39" t="s">
        <v>640</v>
      </c>
      <c r="E28" s="37" t="s">
        <v>617</v>
      </c>
      <c r="F28" s="40">
        <v>10</v>
      </c>
      <c r="G28" s="41">
        <v>35</v>
      </c>
      <c r="H28" s="41">
        <v>350</v>
      </c>
    </row>
    <row r="29" ht="29.9" customHeight="1" spans="1:8">
      <c r="A29" s="39" t="s">
        <v>45</v>
      </c>
      <c r="B29" s="39" t="s">
        <v>611</v>
      </c>
      <c r="C29" s="39" t="s">
        <v>641</v>
      </c>
      <c r="D29" s="39" t="s">
        <v>642</v>
      </c>
      <c r="E29" s="37" t="s">
        <v>619</v>
      </c>
      <c r="F29" s="40">
        <v>1</v>
      </c>
      <c r="G29" s="41">
        <v>22000</v>
      </c>
      <c r="H29" s="41">
        <v>22000</v>
      </c>
    </row>
    <row r="30" ht="29.9" customHeight="1" spans="1:8">
      <c r="A30" s="39" t="s">
        <v>45</v>
      </c>
      <c r="B30" s="39" t="s">
        <v>611</v>
      </c>
      <c r="C30" s="39" t="s">
        <v>641</v>
      </c>
      <c r="D30" s="39" t="s">
        <v>643</v>
      </c>
      <c r="E30" s="37" t="s">
        <v>614</v>
      </c>
      <c r="F30" s="40">
        <v>1</v>
      </c>
      <c r="G30" s="41">
        <v>300000</v>
      </c>
      <c r="H30" s="41">
        <v>300000</v>
      </c>
    </row>
    <row r="31" ht="29.9" customHeight="1" spans="1:8">
      <c r="A31" s="39" t="s">
        <v>45</v>
      </c>
      <c r="B31" s="39" t="s">
        <v>611</v>
      </c>
      <c r="C31" s="39" t="s">
        <v>641</v>
      </c>
      <c r="D31" s="39" t="s">
        <v>644</v>
      </c>
      <c r="E31" s="37" t="s">
        <v>614</v>
      </c>
      <c r="F31" s="40">
        <v>1</v>
      </c>
      <c r="G31" s="41">
        <v>200000</v>
      </c>
      <c r="H31" s="41">
        <v>200000</v>
      </c>
    </row>
    <row r="32" ht="29.9" customHeight="1" spans="1:8">
      <c r="A32" s="39" t="s">
        <v>45</v>
      </c>
      <c r="B32" s="39" t="s">
        <v>611</v>
      </c>
      <c r="C32" s="39" t="s">
        <v>641</v>
      </c>
      <c r="D32" s="39" t="s">
        <v>645</v>
      </c>
      <c r="E32" s="37" t="s">
        <v>614</v>
      </c>
      <c r="F32" s="40">
        <v>8</v>
      </c>
      <c r="G32" s="41">
        <v>60000</v>
      </c>
      <c r="H32" s="41">
        <v>480000</v>
      </c>
    </row>
    <row r="33" ht="29.9" customHeight="1" spans="1:8">
      <c r="A33" s="39" t="s">
        <v>45</v>
      </c>
      <c r="B33" s="39" t="s">
        <v>611</v>
      </c>
      <c r="C33" s="39" t="s">
        <v>641</v>
      </c>
      <c r="D33" s="39" t="s">
        <v>646</v>
      </c>
      <c r="E33" s="37" t="s">
        <v>619</v>
      </c>
      <c r="F33" s="40">
        <v>2</v>
      </c>
      <c r="G33" s="41">
        <v>50000</v>
      </c>
      <c r="H33" s="41">
        <v>100000</v>
      </c>
    </row>
    <row r="34" ht="29.9" customHeight="1" spans="1:8">
      <c r="A34" s="39" t="s">
        <v>45</v>
      </c>
      <c r="B34" s="39" t="s">
        <v>611</v>
      </c>
      <c r="C34" s="39" t="s">
        <v>641</v>
      </c>
      <c r="D34" s="39" t="s">
        <v>647</v>
      </c>
      <c r="E34" s="37" t="s">
        <v>614</v>
      </c>
      <c r="F34" s="40">
        <v>1</v>
      </c>
      <c r="G34" s="41">
        <v>1500000</v>
      </c>
      <c r="H34" s="41">
        <v>1500000</v>
      </c>
    </row>
    <row r="35" ht="29.9" customHeight="1" spans="1:8">
      <c r="A35" s="39" t="s">
        <v>45</v>
      </c>
      <c r="B35" s="39" t="s">
        <v>611</v>
      </c>
      <c r="C35" s="39" t="s">
        <v>641</v>
      </c>
      <c r="D35" s="39" t="s">
        <v>648</v>
      </c>
      <c r="E35" s="37" t="s">
        <v>614</v>
      </c>
      <c r="F35" s="40">
        <v>10</v>
      </c>
      <c r="G35" s="41">
        <v>15000</v>
      </c>
      <c r="H35" s="41">
        <v>150000</v>
      </c>
    </row>
    <row r="36" ht="29.9" customHeight="1" spans="1:8">
      <c r="A36" s="39" t="s">
        <v>45</v>
      </c>
      <c r="B36" s="39" t="s">
        <v>611</v>
      </c>
      <c r="C36" s="39" t="s">
        <v>641</v>
      </c>
      <c r="D36" s="39" t="s">
        <v>649</v>
      </c>
      <c r="E36" s="37" t="s">
        <v>614</v>
      </c>
      <c r="F36" s="40">
        <v>2</v>
      </c>
      <c r="G36" s="41">
        <v>20000</v>
      </c>
      <c r="H36" s="41">
        <v>40000</v>
      </c>
    </row>
    <row r="37" ht="29.9" customHeight="1" spans="1:8">
      <c r="A37" s="39" t="s">
        <v>45</v>
      </c>
      <c r="B37" s="39" t="s">
        <v>611</v>
      </c>
      <c r="C37" s="39" t="s">
        <v>641</v>
      </c>
      <c r="D37" s="39" t="s">
        <v>649</v>
      </c>
      <c r="E37" s="37" t="s">
        <v>614</v>
      </c>
      <c r="F37" s="40">
        <v>4</v>
      </c>
      <c r="G37" s="41">
        <v>25000</v>
      </c>
      <c r="H37" s="41">
        <v>100000</v>
      </c>
    </row>
    <row r="38" ht="29.9" customHeight="1" spans="1:8">
      <c r="A38" s="39" t="s">
        <v>45</v>
      </c>
      <c r="B38" s="39" t="s">
        <v>611</v>
      </c>
      <c r="C38" s="39" t="s">
        <v>641</v>
      </c>
      <c r="D38" s="39" t="s">
        <v>650</v>
      </c>
      <c r="E38" s="37" t="s">
        <v>619</v>
      </c>
      <c r="F38" s="40">
        <v>20</v>
      </c>
      <c r="G38" s="41">
        <v>40000</v>
      </c>
      <c r="H38" s="41">
        <v>800000</v>
      </c>
    </row>
    <row r="39" ht="29.9" customHeight="1" spans="1:8">
      <c r="A39" s="39" t="s">
        <v>45</v>
      </c>
      <c r="B39" s="39" t="s">
        <v>611</v>
      </c>
      <c r="C39" s="39" t="s">
        <v>641</v>
      </c>
      <c r="D39" s="39" t="s">
        <v>651</v>
      </c>
      <c r="E39" s="37" t="s">
        <v>619</v>
      </c>
      <c r="F39" s="40">
        <v>2</v>
      </c>
      <c r="G39" s="41">
        <v>1000</v>
      </c>
      <c r="H39" s="41">
        <v>2000</v>
      </c>
    </row>
    <row r="40" ht="29.9" customHeight="1" spans="1:8">
      <c r="A40" s="39" t="s">
        <v>45</v>
      </c>
      <c r="B40" s="39" t="s">
        <v>611</v>
      </c>
      <c r="C40" s="39" t="s">
        <v>641</v>
      </c>
      <c r="D40" s="39" t="s">
        <v>652</v>
      </c>
      <c r="E40" s="37" t="s">
        <v>619</v>
      </c>
      <c r="F40" s="40">
        <v>10</v>
      </c>
      <c r="G40" s="41">
        <v>1350</v>
      </c>
      <c r="H40" s="41">
        <v>13500</v>
      </c>
    </row>
    <row r="41" ht="29.9" customHeight="1" spans="1:8">
      <c r="A41" s="39" t="s">
        <v>45</v>
      </c>
      <c r="B41" s="39" t="s">
        <v>611</v>
      </c>
      <c r="C41" s="39" t="s">
        <v>641</v>
      </c>
      <c r="D41" s="39" t="s">
        <v>653</v>
      </c>
      <c r="E41" s="37" t="s">
        <v>619</v>
      </c>
      <c r="F41" s="40">
        <v>45</v>
      </c>
      <c r="G41" s="41">
        <v>1000</v>
      </c>
      <c r="H41" s="41">
        <v>45000</v>
      </c>
    </row>
    <row r="42" ht="29.9" customHeight="1" spans="1:8">
      <c r="A42" s="39" t="s">
        <v>45</v>
      </c>
      <c r="B42" s="39" t="s">
        <v>611</v>
      </c>
      <c r="C42" s="39" t="s">
        <v>641</v>
      </c>
      <c r="D42" s="39" t="s">
        <v>654</v>
      </c>
      <c r="E42" s="37" t="s">
        <v>619</v>
      </c>
      <c r="F42" s="40">
        <v>20</v>
      </c>
      <c r="G42" s="41">
        <v>24000</v>
      </c>
      <c r="H42" s="41">
        <v>480000</v>
      </c>
    </row>
    <row r="43" ht="29.9" customHeight="1" spans="1:8">
      <c r="A43" s="39" t="s">
        <v>45</v>
      </c>
      <c r="B43" s="39" t="s">
        <v>611</v>
      </c>
      <c r="C43" s="39" t="s">
        <v>641</v>
      </c>
      <c r="D43" s="39" t="s">
        <v>655</v>
      </c>
      <c r="E43" s="37" t="s">
        <v>619</v>
      </c>
      <c r="F43" s="40">
        <v>20</v>
      </c>
      <c r="G43" s="41">
        <v>40000</v>
      </c>
      <c r="H43" s="41">
        <v>800000</v>
      </c>
    </row>
    <row r="44" ht="29.9" customHeight="1" spans="1:8">
      <c r="A44" s="39" t="s">
        <v>45</v>
      </c>
      <c r="B44" s="39" t="s">
        <v>611</v>
      </c>
      <c r="C44" s="39" t="s">
        <v>641</v>
      </c>
      <c r="D44" s="39" t="s">
        <v>656</v>
      </c>
      <c r="E44" s="37" t="s">
        <v>619</v>
      </c>
      <c r="F44" s="40">
        <v>2</v>
      </c>
      <c r="G44" s="41">
        <v>10000</v>
      </c>
      <c r="H44" s="41">
        <v>20000</v>
      </c>
    </row>
    <row r="45" ht="29.9" customHeight="1" spans="1:8">
      <c r="A45" s="39" t="s">
        <v>45</v>
      </c>
      <c r="B45" s="39" t="s">
        <v>611</v>
      </c>
      <c r="C45" s="39" t="s">
        <v>641</v>
      </c>
      <c r="D45" s="39" t="s">
        <v>657</v>
      </c>
      <c r="E45" s="37" t="s">
        <v>619</v>
      </c>
      <c r="F45" s="40">
        <v>3</v>
      </c>
      <c r="G45" s="41">
        <v>8000</v>
      </c>
      <c r="H45" s="41">
        <v>24000</v>
      </c>
    </row>
    <row r="46" ht="29.9" customHeight="1" spans="1:8">
      <c r="A46" s="39" t="s">
        <v>45</v>
      </c>
      <c r="B46" s="39" t="s">
        <v>611</v>
      </c>
      <c r="C46" s="39" t="s">
        <v>641</v>
      </c>
      <c r="D46" s="39" t="s">
        <v>658</v>
      </c>
      <c r="E46" s="37" t="s">
        <v>619</v>
      </c>
      <c r="F46" s="40">
        <v>1</v>
      </c>
      <c r="G46" s="41">
        <v>150000</v>
      </c>
      <c r="H46" s="41">
        <v>150000</v>
      </c>
    </row>
    <row r="47" ht="29.9" customHeight="1" spans="1:8">
      <c r="A47" s="39" t="s">
        <v>45</v>
      </c>
      <c r="B47" s="39" t="s">
        <v>611</v>
      </c>
      <c r="C47" s="39" t="s">
        <v>641</v>
      </c>
      <c r="D47" s="39" t="s">
        <v>659</v>
      </c>
      <c r="E47" s="37" t="s">
        <v>614</v>
      </c>
      <c r="F47" s="40">
        <v>5</v>
      </c>
      <c r="G47" s="41">
        <v>40000</v>
      </c>
      <c r="H47" s="41">
        <v>200000</v>
      </c>
    </row>
    <row r="48" ht="29.9" customHeight="1" spans="1:8">
      <c r="A48" s="39" t="s">
        <v>45</v>
      </c>
      <c r="B48" s="39" t="s">
        <v>611</v>
      </c>
      <c r="C48" s="39" t="s">
        <v>641</v>
      </c>
      <c r="D48" s="39" t="s">
        <v>659</v>
      </c>
      <c r="E48" s="37" t="s">
        <v>614</v>
      </c>
      <c r="F48" s="40">
        <v>16</v>
      </c>
      <c r="G48" s="41">
        <v>150000</v>
      </c>
      <c r="H48" s="41">
        <v>2400000</v>
      </c>
    </row>
    <row r="49" ht="29.9" customHeight="1" spans="1:8">
      <c r="A49" s="39" t="s">
        <v>45</v>
      </c>
      <c r="B49" s="39" t="s">
        <v>611</v>
      </c>
      <c r="C49" s="39" t="s">
        <v>641</v>
      </c>
      <c r="D49" s="39" t="s">
        <v>660</v>
      </c>
      <c r="E49" s="37" t="s">
        <v>614</v>
      </c>
      <c r="F49" s="40">
        <v>3</v>
      </c>
      <c r="G49" s="41">
        <v>450000</v>
      </c>
      <c r="H49" s="41">
        <v>1350000</v>
      </c>
    </row>
    <row r="50" ht="29.9" customHeight="1" spans="1:8">
      <c r="A50" s="39" t="s">
        <v>45</v>
      </c>
      <c r="B50" s="39" t="s">
        <v>611</v>
      </c>
      <c r="C50" s="39" t="s">
        <v>641</v>
      </c>
      <c r="D50" s="39" t="s">
        <v>661</v>
      </c>
      <c r="E50" s="37" t="s">
        <v>614</v>
      </c>
      <c r="F50" s="40">
        <v>2</v>
      </c>
      <c r="G50" s="41">
        <v>17000</v>
      </c>
      <c r="H50" s="41">
        <v>34000</v>
      </c>
    </row>
    <row r="51" ht="29.9" customHeight="1" spans="1:8">
      <c r="A51" s="39" t="s">
        <v>45</v>
      </c>
      <c r="B51" s="39" t="s">
        <v>611</v>
      </c>
      <c r="C51" s="39" t="s">
        <v>641</v>
      </c>
      <c r="D51" s="39" t="s">
        <v>661</v>
      </c>
      <c r="E51" s="37" t="s">
        <v>614</v>
      </c>
      <c r="F51" s="40">
        <v>2</v>
      </c>
      <c r="G51" s="41">
        <v>16800</v>
      </c>
      <c r="H51" s="41">
        <v>33600</v>
      </c>
    </row>
    <row r="52" ht="29.9" customHeight="1" spans="1:8">
      <c r="A52" s="39" t="s">
        <v>45</v>
      </c>
      <c r="B52" s="39" t="s">
        <v>611</v>
      </c>
      <c r="C52" s="39" t="s">
        <v>641</v>
      </c>
      <c r="D52" s="39" t="s">
        <v>661</v>
      </c>
      <c r="E52" s="37" t="s">
        <v>614</v>
      </c>
      <c r="F52" s="40">
        <v>2</v>
      </c>
      <c r="G52" s="41">
        <v>16800</v>
      </c>
      <c r="H52" s="41">
        <v>33600</v>
      </c>
    </row>
    <row r="53" ht="29.9" customHeight="1" spans="1:8">
      <c r="A53" s="39" t="s">
        <v>45</v>
      </c>
      <c r="B53" s="39" t="s">
        <v>611</v>
      </c>
      <c r="C53" s="39" t="s">
        <v>641</v>
      </c>
      <c r="D53" s="39" t="s">
        <v>662</v>
      </c>
      <c r="E53" s="37" t="s">
        <v>614</v>
      </c>
      <c r="F53" s="40">
        <v>2</v>
      </c>
      <c r="G53" s="41">
        <v>190000</v>
      </c>
      <c r="H53" s="41">
        <v>380000</v>
      </c>
    </row>
    <row r="54" ht="29.9" customHeight="1" spans="1:8">
      <c r="A54" s="39" t="s">
        <v>45</v>
      </c>
      <c r="B54" s="39" t="s">
        <v>611</v>
      </c>
      <c r="C54" s="39" t="s">
        <v>641</v>
      </c>
      <c r="D54" s="39" t="s">
        <v>663</v>
      </c>
      <c r="E54" s="37" t="s">
        <v>614</v>
      </c>
      <c r="F54" s="40">
        <v>50</v>
      </c>
      <c r="G54" s="41">
        <v>100</v>
      </c>
      <c r="H54" s="41">
        <v>5000</v>
      </c>
    </row>
    <row r="55" ht="29.9" customHeight="1" spans="1:8">
      <c r="A55" s="39" t="s">
        <v>45</v>
      </c>
      <c r="B55" s="39" t="s">
        <v>611</v>
      </c>
      <c r="C55" s="39" t="s">
        <v>641</v>
      </c>
      <c r="D55" s="39" t="s">
        <v>664</v>
      </c>
      <c r="E55" s="37" t="s">
        <v>614</v>
      </c>
      <c r="F55" s="40">
        <v>1</v>
      </c>
      <c r="G55" s="41">
        <v>1300000</v>
      </c>
      <c r="H55" s="41">
        <v>1300000</v>
      </c>
    </row>
    <row r="56" ht="29.9" customHeight="1" spans="1:8">
      <c r="A56" s="39" t="s">
        <v>45</v>
      </c>
      <c r="B56" s="39" t="s">
        <v>611</v>
      </c>
      <c r="C56" s="39" t="s">
        <v>641</v>
      </c>
      <c r="D56" s="39" t="s">
        <v>665</v>
      </c>
      <c r="E56" s="37" t="s">
        <v>614</v>
      </c>
      <c r="F56" s="40">
        <v>1</v>
      </c>
      <c r="G56" s="41">
        <v>1200000</v>
      </c>
      <c r="H56" s="41">
        <v>1200000</v>
      </c>
    </row>
    <row r="57" ht="29.9" customHeight="1" spans="1:8">
      <c r="A57" s="39" t="s">
        <v>45</v>
      </c>
      <c r="B57" s="39" t="s">
        <v>611</v>
      </c>
      <c r="C57" s="39" t="s">
        <v>641</v>
      </c>
      <c r="D57" s="39" t="s">
        <v>666</v>
      </c>
      <c r="E57" s="37" t="s">
        <v>614</v>
      </c>
      <c r="F57" s="40">
        <v>1</v>
      </c>
      <c r="G57" s="41">
        <v>250000</v>
      </c>
      <c r="H57" s="41">
        <v>250000</v>
      </c>
    </row>
    <row r="58" ht="29.9" customHeight="1" spans="1:8">
      <c r="A58" s="39" t="s">
        <v>45</v>
      </c>
      <c r="B58" s="39" t="s">
        <v>611</v>
      </c>
      <c r="C58" s="39" t="s">
        <v>641</v>
      </c>
      <c r="D58" s="39" t="s">
        <v>667</v>
      </c>
      <c r="E58" s="37" t="s">
        <v>614</v>
      </c>
      <c r="F58" s="40">
        <v>2</v>
      </c>
      <c r="G58" s="41">
        <v>2000000</v>
      </c>
      <c r="H58" s="41">
        <v>4000000</v>
      </c>
    </row>
    <row r="59" ht="29.9" customHeight="1" spans="1:8">
      <c r="A59" s="39" t="s">
        <v>45</v>
      </c>
      <c r="B59" s="39" t="s">
        <v>611</v>
      </c>
      <c r="C59" s="39" t="s">
        <v>641</v>
      </c>
      <c r="D59" s="39" t="s">
        <v>668</v>
      </c>
      <c r="E59" s="37" t="s">
        <v>614</v>
      </c>
      <c r="F59" s="40">
        <v>1</v>
      </c>
      <c r="G59" s="41">
        <v>600000</v>
      </c>
      <c r="H59" s="41">
        <v>600000</v>
      </c>
    </row>
    <row r="60" ht="29.9" customHeight="1" spans="1:8">
      <c r="A60" s="39" t="s">
        <v>45</v>
      </c>
      <c r="B60" s="39" t="s">
        <v>611</v>
      </c>
      <c r="C60" s="39" t="s">
        <v>641</v>
      </c>
      <c r="D60" s="39" t="s">
        <v>669</v>
      </c>
      <c r="E60" s="37" t="s">
        <v>617</v>
      </c>
      <c r="F60" s="40">
        <v>1</v>
      </c>
      <c r="G60" s="41">
        <v>25000</v>
      </c>
      <c r="H60" s="41">
        <v>25000</v>
      </c>
    </row>
    <row r="61" ht="29.9" customHeight="1" spans="1:8">
      <c r="A61" s="39" t="s">
        <v>45</v>
      </c>
      <c r="B61" s="39" t="s">
        <v>611</v>
      </c>
      <c r="C61" s="39" t="s">
        <v>641</v>
      </c>
      <c r="D61" s="39" t="s">
        <v>670</v>
      </c>
      <c r="E61" s="37" t="s">
        <v>614</v>
      </c>
      <c r="F61" s="40">
        <v>30</v>
      </c>
      <c r="G61" s="41">
        <v>22000</v>
      </c>
      <c r="H61" s="41">
        <v>660000</v>
      </c>
    </row>
    <row r="62" ht="29.9" customHeight="1" spans="1:8">
      <c r="A62" s="39" t="s">
        <v>45</v>
      </c>
      <c r="B62" s="39" t="s">
        <v>611</v>
      </c>
      <c r="C62" s="39" t="s">
        <v>641</v>
      </c>
      <c r="D62" s="39" t="s">
        <v>671</v>
      </c>
      <c r="E62" s="37" t="s">
        <v>614</v>
      </c>
      <c r="F62" s="40">
        <v>2</v>
      </c>
      <c r="G62" s="41">
        <v>150000</v>
      </c>
      <c r="H62" s="41">
        <v>300000</v>
      </c>
    </row>
    <row r="63" ht="29.9" customHeight="1" spans="1:8">
      <c r="A63" s="39" t="s">
        <v>45</v>
      </c>
      <c r="B63" s="39" t="s">
        <v>611</v>
      </c>
      <c r="C63" s="39" t="s">
        <v>641</v>
      </c>
      <c r="D63" s="39" t="s">
        <v>671</v>
      </c>
      <c r="E63" s="37" t="s">
        <v>614</v>
      </c>
      <c r="F63" s="40">
        <v>2</v>
      </c>
      <c r="G63" s="41">
        <v>100000</v>
      </c>
      <c r="H63" s="41">
        <v>200000</v>
      </c>
    </row>
    <row r="64" ht="29.9" customHeight="1" spans="1:8">
      <c r="A64" s="39" t="s">
        <v>45</v>
      </c>
      <c r="B64" s="39" t="s">
        <v>611</v>
      </c>
      <c r="C64" s="39" t="s">
        <v>641</v>
      </c>
      <c r="D64" s="39" t="s">
        <v>671</v>
      </c>
      <c r="E64" s="37" t="s">
        <v>614</v>
      </c>
      <c r="F64" s="40">
        <v>60</v>
      </c>
      <c r="G64" s="41">
        <v>25000</v>
      </c>
      <c r="H64" s="41">
        <v>1500000</v>
      </c>
    </row>
    <row r="65" ht="29.9" customHeight="1" spans="1:8">
      <c r="A65" s="39" t="s">
        <v>45</v>
      </c>
      <c r="B65" s="39" t="s">
        <v>611</v>
      </c>
      <c r="C65" s="39" t="s">
        <v>641</v>
      </c>
      <c r="D65" s="39" t="s">
        <v>671</v>
      </c>
      <c r="E65" s="37" t="s">
        <v>614</v>
      </c>
      <c r="F65" s="40">
        <v>40</v>
      </c>
      <c r="G65" s="41">
        <v>46000</v>
      </c>
      <c r="H65" s="41">
        <v>1840000</v>
      </c>
    </row>
    <row r="66" ht="29.9" customHeight="1" spans="1:8">
      <c r="A66" s="39" t="s">
        <v>45</v>
      </c>
      <c r="B66" s="39" t="s">
        <v>611</v>
      </c>
      <c r="C66" s="39" t="s">
        <v>641</v>
      </c>
      <c r="D66" s="39" t="s">
        <v>671</v>
      </c>
      <c r="E66" s="37" t="s">
        <v>614</v>
      </c>
      <c r="F66" s="40">
        <v>4</v>
      </c>
      <c r="G66" s="41">
        <v>150000</v>
      </c>
      <c r="H66" s="41">
        <v>600000</v>
      </c>
    </row>
    <row r="67" ht="29.9" customHeight="1" spans="1:8">
      <c r="A67" s="39" t="s">
        <v>45</v>
      </c>
      <c r="B67" s="39" t="s">
        <v>611</v>
      </c>
      <c r="C67" s="39" t="s">
        <v>641</v>
      </c>
      <c r="D67" s="39" t="s">
        <v>672</v>
      </c>
      <c r="E67" s="37" t="s">
        <v>614</v>
      </c>
      <c r="F67" s="40">
        <v>1</v>
      </c>
      <c r="G67" s="41">
        <v>300000</v>
      </c>
      <c r="H67" s="41">
        <v>300000</v>
      </c>
    </row>
    <row r="68" ht="29.9" customHeight="1" spans="1:8">
      <c r="A68" s="39" t="s">
        <v>45</v>
      </c>
      <c r="B68" s="39" t="s">
        <v>611</v>
      </c>
      <c r="C68" s="39" t="s">
        <v>641</v>
      </c>
      <c r="D68" s="39" t="s">
        <v>673</v>
      </c>
      <c r="E68" s="37" t="s">
        <v>614</v>
      </c>
      <c r="F68" s="40">
        <v>1</v>
      </c>
      <c r="G68" s="41">
        <v>400000</v>
      </c>
      <c r="H68" s="41">
        <v>400000</v>
      </c>
    </row>
    <row r="69" ht="29.9" customHeight="1" spans="1:8">
      <c r="A69" s="39" t="s">
        <v>45</v>
      </c>
      <c r="B69" s="39" t="s">
        <v>611</v>
      </c>
      <c r="C69" s="39" t="s">
        <v>641</v>
      </c>
      <c r="D69" s="39" t="s">
        <v>674</v>
      </c>
      <c r="E69" s="37" t="s">
        <v>614</v>
      </c>
      <c r="F69" s="40">
        <v>100</v>
      </c>
      <c r="G69" s="41">
        <v>100</v>
      </c>
      <c r="H69" s="41">
        <v>10000</v>
      </c>
    </row>
    <row r="70" ht="29.9" customHeight="1" spans="1:8">
      <c r="A70" s="39" t="s">
        <v>45</v>
      </c>
      <c r="B70" s="39" t="s">
        <v>611</v>
      </c>
      <c r="C70" s="39" t="s">
        <v>641</v>
      </c>
      <c r="D70" s="39" t="s">
        <v>675</v>
      </c>
      <c r="E70" s="37" t="s">
        <v>614</v>
      </c>
      <c r="F70" s="40">
        <v>1</v>
      </c>
      <c r="G70" s="41">
        <v>436000</v>
      </c>
      <c r="H70" s="41">
        <v>436000</v>
      </c>
    </row>
    <row r="71" ht="29.9" customHeight="1" spans="1:8">
      <c r="A71" s="39" t="s">
        <v>45</v>
      </c>
      <c r="B71" s="39" t="s">
        <v>611</v>
      </c>
      <c r="C71" s="39" t="s">
        <v>641</v>
      </c>
      <c r="D71" s="39" t="s">
        <v>676</v>
      </c>
      <c r="E71" s="37" t="s">
        <v>614</v>
      </c>
      <c r="F71" s="40">
        <v>2</v>
      </c>
      <c r="G71" s="41">
        <v>186000</v>
      </c>
      <c r="H71" s="41">
        <v>372000</v>
      </c>
    </row>
    <row r="72" ht="29.9" customHeight="1" spans="1:8">
      <c r="A72" s="39" t="s">
        <v>45</v>
      </c>
      <c r="B72" s="39" t="s">
        <v>611</v>
      </c>
      <c r="C72" s="39" t="s">
        <v>641</v>
      </c>
      <c r="D72" s="39" t="s">
        <v>677</v>
      </c>
      <c r="E72" s="37" t="s">
        <v>614</v>
      </c>
      <c r="F72" s="40">
        <v>1</v>
      </c>
      <c r="G72" s="41">
        <v>60000</v>
      </c>
      <c r="H72" s="41">
        <v>60000</v>
      </c>
    </row>
    <row r="73" ht="29.9" customHeight="1" spans="1:8">
      <c r="A73" s="39" t="s">
        <v>45</v>
      </c>
      <c r="B73" s="39" t="s">
        <v>611</v>
      </c>
      <c r="C73" s="39" t="s">
        <v>641</v>
      </c>
      <c r="D73" s="39" t="s">
        <v>678</v>
      </c>
      <c r="E73" s="37" t="s">
        <v>614</v>
      </c>
      <c r="F73" s="40">
        <v>1</v>
      </c>
      <c r="G73" s="41">
        <v>400000</v>
      </c>
      <c r="H73" s="41">
        <v>400000</v>
      </c>
    </row>
    <row r="74" ht="29.9" customHeight="1" spans="1:8">
      <c r="A74" s="39" t="s">
        <v>45</v>
      </c>
      <c r="B74" s="39" t="s">
        <v>611</v>
      </c>
      <c r="C74" s="39" t="s">
        <v>641</v>
      </c>
      <c r="D74" s="39" t="s">
        <v>679</v>
      </c>
      <c r="E74" s="37" t="s">
        <v>614</v>
      </c>
      <c r="F74" s="40">
        <v>1</v>
      </c>
      <c r="G74" s="41">
        <v>400000</v>
      </c>
      <c r="H74" s="41">
        <v>400000</v>
      </c>
    </row>
    <row r="75" ht="29.9" customHeight="1" spans="1:8">
      <c r="A75" s="39" t="s">
        <v>45</v>
      </c>
      <c r="B75" s="39" t="s">
        <v>611</v>
      </c>
      <c r="C75" s="39" t="s">
        <v>641</v>
      </c>
      <c r="D75" s="39" t="s">
        <v>680</v>
      </c>
      <c r="E75" s="37" t="s">
        <v>614</v>
      </c>
      <c r="F75" s="40">
        <v>1</v>
      </c>
      <c r="G75" s="41">
        <v>98000</v>
      </c>
      <c r="H75" s="41">
        <v>98000</v>
      </c>
    </row>
    <row r="76" ht="29.9" customHeight="1" spans="1:8">
      <c r="A76" s="39" t="s">
        <v>45</v>
      </c>
      <c r="B76" s="39" t="s">
        <v>611</v>
      </c>
      <c r="C76" s="39" t="s">
        <v>641</v>
      </c>
      <c r="D76" s="39" t="s">
        <v>681</v>
      </c>
      <c r="E76" s="37" t="s">
        <v>614</v>
      </c>
      <c r="F76" s="40">
        <v>1</v>
      </c>
      <c r="G76" s="41">
        <v>90000</v>
      </c>
      <c r="H76" s="41">
        <v>90000</v>
      </c>
    </row>
    <row r="77" ht="29.9" customHeight="1" spans="1:8">
      <c r="A77" s="39" t="s">
        <v>45</v>
      </c>
      <c r="B77" s="39" t="s">
        <v>611</v>
      </c>
      <c r="C77" s="39" t="s">
        <v>641</v>
      </c>
      <c r="D77" s="39" t="s">
        <v>682</v>
      </c>
      <c r="E77" s="37" t="s">
        <v>614</v>
      </c>
      <c r="F77" s="40">
        <v>1</v>
      </c>
      <c r="G77" s="41">
        <v>400000</v>
      </c>
      <c r="H77" s="41">
        <v>400000</v>
      </c>
    </row>
    <row r="78" ht="29.9" customHeight="1" spans="1:8">
      <c r="A78" s="39" t="s">
        <v>45</v>
      </c>
      <c r="B78" s="39" t="s">
        <v>611</v>
      </c>
      <c r="C78" s="39" t="s">
        <v>641</v>
      </c>
      <c r="D78" s="39" t="s">
        <v>683</v>
      </c>
      <c r="E78" s="37" t="s">
        <v>614</v>
      </c>
      <c r="F78" s="40">
        <v>1</v>
      </c>
      <c r="G78" s="41">
        <v>450000</v>
      </c>
      <c r="H78" s="41">
        <v>450000</v>
      </c>
    </row>
    <row r="79" ht="29.9" customHeight="1" spans="1:8">
      <c r="A79" s="39" t="s">
        <v>45</v>
      </c>
      <c r="B79" s="39" t="s">
        <v>611</v>
      </c>
      <c r="C79" s="39" t="s">
        <v>641</v>
      </c>
      <c r="D79" s="39" t="s">
        <v>684</v>
      </c>
      <c r="E79" s="37" t="s">
        <v>619</v>
      </c>
      <c r="F79" s="40">
        <v>1</v>
      </c>
      <c r="G79" s="41">
        <v>50000</v>
      </c>
      <c r="H79" s="41">
        <v>50000</v>
      </c>
    </row>
    <row r="80" ht="29.9" customHeight="1" spans="1:8">
      <c r="A80" s="39" t="s">
        <v>45</v>
      </c>
      <c r="B80" s="39" t="s">
        <v>611</v>
      </c>
      <c r="C80" s="39" t="s">
        <v>641</v>
      </c>
      <c r="D80" s="39" t="s">
        <v>685</v>
      </c>
      <c r="E80" s="37" t="s">
        <v>614</v>
      </c>
      <c r="F80" s="40">
        <v>1</v>
      </c>
      <c r="G80" s="41">
        <v>12000</v>
      </c>
      <c r="H80" s="41">
        <v>12000</v>
      </c>
    </row>
    <row r="81" ht="29.9" customHeight="1" spans="1:8">
      <c r="A81" s="39" t="s">
        <v>45</v>
      </c>
      <c r="B81" s="39" t="s">
        <v>611</v>
      </c>
      <c r="C81" s="39" t="s">
        <v>641</v>
      </c>
      <c r="D81" s="39" t="s">
        <v>686</v>
      </c>
      <c r="E81" s="37" t="s">
        <v>614</v>
      </c>
      <c r="F81" s="40">
        <v>5</v>
      </c>
      <c r="G81" s="41">
        <v>16000</v>
      </c>
      <c r="H81" s="41">
        <v>80000</v>
      </c>
    </row>
    <row r="82" ht="29.9" customHeight="1" spans="1:8">
      <c r="A82" s="39" t="s">
        <v>45</v>
      </c>
      <c r="B82" s="39" t="s">
        <v>611</v>
      </c>
      <c r="C82" s="39" t="s">
        <v>641</v>
      </c>
      <c r="D82" s="39" t="s">
        <v>687</v>
      </c>
      <c r="E82" s="37" t="s">
        <v>614</v>
      </c>
      <c r="F82" s="40">
        <v>11</v>
      </c>
      <c r="G82" s="41">
        <v>400</v>
      </c>
      <c r="H82" s="41">
        <v>4400</v>
      </c>
    </row>
    <row r="83" ht="29.9" customHeight="1" spans="1:8">
      <c r="A83" s="39" t="s">
        <v>45</v>
      </c>
      <c r="B83" s="39" t="s">
        <v>611</v>
      </c>
      <c r="C83" s="39" t="s">
        <v>641</v>
      </c>
      <c r="D83" s="39" t="s">
        <v>688</v>
      </c>
      <c r="E83" s="37" t="s">
        <v>619</v>
      </c>
      <c r="F83" s="40">
        <v>10</v>
      </c>
      <c r="G83" s="41">
        <v>200</v>
      </c>
      <c r="H83" s="41">
        <v>2000</v>
      </c>
    </row>
    <row r="84" ht="29.9" customHeight="1" spans="1:8">
      <c r="A84" s="39" t="s">
        <v>45</v>
      </c>
      <c r="B84" s="39" t="s">
        <v>611</v>
      </c>
      <c r="C84" s="39" t="s">
        <v>641</v>
      </c>
      <c r="D84" s="39" t="s">
        <v>689</v>
      </c>
      <c r="E84" s="37" t="s">
        <v>614</v>
      </c>
      <c r="F84" s="40">
        <v>10</v>
      </c>
      <c r="G84" s="41">
        <v>30000</v>
      </c>
      <c r="H84" s="41">
        <v>300000</v>
      </c>
    </row>
    <row r="85" ht="29.9" customHeight="1" spans="1:8">
      <c r="A85" s="39" t="s">
        <v>45</v>
      </c>
      <c r="B85" s="39" t="s">
        <v>611</v>
      </c>
      <c r="C85" s="39" t="s">
        <v>641</v>
      </c>
      <c r="D85" s="39" t="s">
        <v>690</v>
      </c>
      <c r="E85" s="37" t="s">
        <v>614</v>
      </c>
      <c r="F85" s="40">
        <v>10</v>
      </c>
      <c r="G85" s="41">
        <v>30000</v>
      </c>
      <c r="H85" s="41">
        <v>300000</v>
      </c>
    </row>
    <row r="86" ht="29.9" customHeight="1" spans="1:8">
      <c r="A86" s="39" t="s">
        <v>45</v>
      </c>
      <c r="B86" s="39" t="s">
        <v>611</v>
      </c>
      <c r="C86" s="39" t="s">
        <v>641</v>
      </c>
      <c r="D86" s="39" t="s">
        <v>691</v>
      </c>
      <c r="E86" s="37" t="s">
        <v>619</v>
      </c>
      <c r="F86" s="40">
        <v>10</v>
      </c>
      <c r="G86" s="41">
        <v>20000</v>
      </c>
      <c r="H86" s="41">
        <v>200000</v>
      </c>
    </row>
    <row r="87" ht="29.9" customHeight="1" spans="1:8">
      <c r="A87" s="39" t="s">
        <v>45</v>
      </c>
      <c r="B87" s="39" t="s">
        <v>611</v>
      </c>
      <c r="C87" s="39" t="s">
        <v>641</v>
      </c>
      <c r="D87" s="39" t="s">
        <v>691</v>
      </c>
      <c r="E87" s="37" t="s">
        <v>614</v>
      </c>
      <c r="F87" s="40">
        <v>1</v>
      </c>
      <c r="G87" s="41">
        <v>30000</v>
      </c>
      <c r="H87" s="41">
        <v>30000</v>
      </c>
    </row>
    <row r="88" ht="29.9" customHeight="1" spans="1:8">
      <c r="A88" s="39" t="s">
        <v>45</v>
      </c>
      <c r="B88" s="39" t="s">
        <v>611</v>
      </c>
      <c r="C88" s="39" t="s">
        <v>641</v>
      </c>
      <c r="D88" s="39" t="s">
        <v>691</v>
      </c>
      <c r="E88" s="37" t="s">
        <v>614</v>
      </c>
      <c r="F88" s="40">
        <v>5</v>
      </c>
      <c r="G88" s="41">
        <v>30000</v>
      </c>
      <c r="H88" s="41">
        <v>150000</v>
      </c>
    </row>
    <row r="89" ht="29.9" customHeight="1" spans="1:8">
      <c r="A89" s="39" t="s">
        <v>45</v>
      </c>
      <c r="B89" s="39" t="s">
        <v>611</v>
      </c>
      <c r="C89" s="39" t="s">
        <v>641</v>
      </c>
      <c r="D89" s="39" t="s">
        <v>692</v>
      </c>
      <c r="E89" s="37" t="s">
        <v>619</v>
      </c>
      <c r="F89" s="40">
        <v>20</v>
      </c>
      <c r="G89" s="41">
        <v>3000</v>
      </c>
      <c r="H89" s="41">
        <v>60000</v>
      </c>
    </row>
    <row r="90" ht="29.9" customHeight="1" spans="1:8">
      <c r="A90" s="39" t="s">
        <v>45</v>
      </c>
      <c r="B90" s="39" t="s">
        <v>611</v>
      </c>
      <c r="C90" s="39" t="s">
        <v>641</v>
      </c>
      <c r="D90" s="39" t="s">
        <v>693</v>
      </c>
      <c r="E90" s="37" t="s">
        <v>614</v>
      </c>
      <c r="F90" s="40">
        <v>1</v>
      </c>
      <c r="G90" s="41">
        <v>300000</v>
      </c>
      <c r="H90" s="41">
        <v>300000</v>
      </c>
    </row>
    <row r="91" ht="29.9" customHeight="1" spans="1:8">
      <c r="A91" s="39" t="s">
        <v>45</v>
      </c>
      <c r="B91" s="39" t="s">
        <v>611</v>
      </c>
      <c r="C91" s="39" t="s">
        <v>641</v>
      </c>
      <c r="D91" s="39" t="s">
        <v>694</v>
      </c>
      <c r="E91" s="37" t="s">
        <v>614</v>
      </c>
      <c r="F91" s="40">
        <v>1</v>
      </c>
      <c r="G91" s="41">
        <v>380000</v>
      </c>
      <c r="H91" s="41">
        <v>380000</v>
      </c>
    </row>
    <row r="92" ht="29.9" customHeight="1" spans="1:8">
      <c r="A92" s="39" t="s">
        <v>45</v>
      </c>
      <c r="B92" s="39" t="s">
        <v>611</v>
      </c>
      <c r="C92" s="39" t="s">
        <v>641</v>
      </c>
      <c r="D92" s="39" t="s">
        <v>694</v>
      </c>
      <c r="E92" s="37" t="s">
        <v>614</v>
      </c>
      <c r="F92" s="40">
        <v>1</v>
      </c>
      <c r="G92" s="41">
        <v>340000</v>
      </c>
      <c r="H92" s="41">
        <v>340000</v>
      </c>
    </row>
    <row r="93" ht="29.9" customHeight="1" spans="1:8">
      <c r="A93" s="39" t="s">
        <v>45</v>
      </c>
      <c r="B93" s="39" t="s">
        <v>611</v>
      </c>
      <c r="C93" s="39" t="s">
        <v>641</v>
      </c>
      <c r="D93" s="39" t="s">
        <v>695</v>
      </c>
      <c r="E93" s="37" t="s">
        <v>614</v>
      </c>
      <c r="F93" s="40">
        <v>7</v>
      </c>
      <c r="G93" s="41">
        <v>280000</v>
      </c>
      <c r="H93" s="41">
        <v>1960000</v>
      </c>
    </row>
    <row r="94" ht="29.9" customHeight="1" spans="1:8">
      <c r="A94" s="39" t="s">
        <v>45</v>
      </c>
      <c r="B94" s="39" t="s">
        <v>611</v>
      </c>
      <c r="C94" s="39" t="s">
        <v>641</v>
      </c>
      <c r="D94" s="39" t="s">
        <v>696</v>
      </c>
      <c r="E94" s="37" t="s">
        <v>614</v>
      </c>
      <c r="F94" s="40">
        <v>1</v>
      </c>
      <c r="G94" s="41">
        <v>300000</v>
      </c>
      <c r="H94" s="41">
        <v>300000</v>
      </c>
    </row>
    <row r="95" ht="29.9" customHeight="1" spans="1:8">
      <c r="A95" s="39" t="s">
        <v>45</v>
      </c>
      <c r="B95" s="39" t="s">
        <v>611</v>
      </c>
      <c r="C95" s="39" t="s">
        <v>641</v>
      </c>
      <c r="D95" s="39" t="s">
        <v>697</v>
      </c>
      <c r="E95" s="37" t="s">
        <v>614</v>
      </c>
      <c r="F95" s="40">
        <v>1</v>
      </c>
      <c r="G95" s="41">
        <v>450000</v>
      </c>
      <c r="H95" s="41">
        <v>450000</v>
      </c>
    </row>
    <row r="96" ht="29.9" customHeight="1" spans="1:8">
      <c r="A96" s="39" t="s">
        <v>45</v>
      </c>
      <c r="B96" s="39" t="s">
        <v>611</v>
      </c>
      <c r="C96" s="39" t="s">
        <v>641</v>
      </c>
      <c r="D96" s="39" t="s">
        <v>698</v>
      </c>
      <c r="E96" s="37" t="s">
        <v>614</v>
      </c>
      <c r="F96" s="40">
        <v>2</v>
      </c>
      <c r="G96" s="41">
        <v>50000</v>
      </c>
      <c r="H96" s="41">
        <v>100000</v>
      </c>
    </row>
    <row r="97" ht="29.9" customHeight="1" spans="1:8">
      <c r="A97" s="39" t="s">
        <v>45</v>
      </c>
      <c r="B97" s="39" t="s">
        <v>611</v>
      </c>
      <c r="C97" s="39" t="s">
        <v>641</v>
      </c>
      <c r="D97" s="39" t="s">
        <v>699</v>
      </c>
      <c r="E97" s="37" t="s">
        <v>614</v>
      </c>
      <c r="F97" s="40">
        <v>2</v>
      </c>
      <c r="G97" s="41">
        <v>350000</v>
      </c>
      <c r="H97" s="41">
        <v>700000</v>
      </c>
    </row>
    <row r="98" ht="29.9" customHeight="1" spans="1:8">
      <c r="A98" s="39" t="s">
        <v>45</v>
      </c>
      <c r="B98" s="39" t="s">
        <v>611</v>
      </c>
      <c r="C98" s="39" t="s">
        <v>641</v>
      </c>
      <c r="D98" s="39" t="s">
        <v>700</v>
      </c>
      <c r="E98" s="37" t="s">
        <v>614</v>
      </c>
      <c r="F98" s="40">
        <v>1</v>
      </c>
      <c r="G98" s="41">
        <v>1000000</v>
      </c>
      <c r="H98" s="41">
        <v>1000000</v>
      </c>
    </row>
    <row r="99" ht="29.9" customHeight="1" spans="1:8">
      <c r="A99" s="39" t="s">
        <v>45</v>
      </c>
      <c r="B99" s="39" t="s">
        <v>611</v>
      </c>
      <c r="C99" s="39" t="s">
        <v>641</v>
      </c>
      <c r="D99" s="39" t="s">
        <v>701</v>
      </c>
      <c r="E99" s="37" t="s">
        <v>614</v>
      </c>
      <c r="F99" s="40">
        <v>5</v>
      </c>
      <c r="G99" s="41">
        <v>40000</v>
      </c>
      <c r="H99" s="41">
        <v>200000</v>
      </c>
    </row>
    <row r="100" ht="29.9" customHeight="1" spans="1:8">
      <c r="A100" s="39" t="s">
        <v>45</v>
      </c>
      <c r="B100" s="39" t="s">
        <v>611</v>
      </c>
      <c r="C100" s="39" t="s">
        <v>641</v>
      </c>
      <c r="D100" s="39" t="s">
        <v>702</v>
      </c>
      <c r="E100" s="37" t="s">
        <v>614</v>
      </c>
      <c r="F100" s="40">
        <v>5</v>
      </c>
      <c r="G100" s="41">
        <v>45000</v>
      </c>
      <c r="H100" s="41">
        <v>225000</v>
      </c>
    </row>
    <row r="101" ht="29.9" customHeight="1" spans="1:8">
      <c r="A101" s="39" t="s">
        <v>45</v>
      </c>
      <c r="B101" s="39" t="s">
        <v>611</v>
      </c>
      <c r="C101" s="39" t="s">
        <v>641</v>
      </c>
      <c r="D101" s="39" t="s">
        <v>703</v>
      </c>
      <c r="E101" s="37" t="s">
        <v>614</v>
      </c>
      <c r="F101" s="40">
        <v>2</v>
      </c>
      <c r="G101" s="41">
        <v>240000</v>
      </c>
      <c r="H101" s="41">
        <v>480000</v>
      </c>
    </row>
    <row r="102" ht="29.9" customHeight="1" spans="1:8">
      <c r="A102" s="39" t="s">
        <v>45</v>
      </c>
      <c r="B102" s="39" t="s">
        <v>611</v>
      </c>
      <c r="C102" s="39" t="s">
        <v>641</v>
      </c>
      <c r="D102" s="39" t="s">
        <v>704</v>
      </c>
      <c r="E102" s="37" t="s">
        <v>614</v>
      </c>
      <c r="F102" s="40">
        <v>1</v>
      </c>
      <c r="G102" s="41">
        <v>270000</v>
      </c>
      <c r="H102" s="41">
        <v>270000</v>
      </c>
    </row>
    <row r="103" ht="29.9" customHeight="1" spans="1:8">
      <c r="A103" s="39" t="s">
        <v>45</v>
      </c>
      <c r="B103" s="39" t="s">
        <v>611</v>
      </c>
      <c r="C103" s="39" t="s">
        <v>641</v>
      </c>
      <c r="D103" s="39" t="s">
        <v>705</v>
      </c>
      <c r="E103" s="37" t="s">
        <v>614</v>
      </c>
      <c r="F103" s="40">
        <v>1</v>
      </c>
      <c r="G103" s="41">
        <v>10000</v>
      </c>
      <c r="H103" s="41">
        <v>10000</v>
      </c>
    </row>
    <row r="104" ht="29.9" customHeight="1" spans="1:8">
      <c r="A104" s="39" t="s">
        <v>45</v>
      </c>
      <c r="B104" s="39" t="s">
        <v>611</v>
      </c>
      <c r="C104" s="39" t="s">
        <v>641</v>
      </c>
      <c r="D104" s="39" t="s">
        <v>706</v>
      </c>
      <c r="E104" s="37" t="s">
        <v>619</v>
      </c>
      <c r="F104" s="40">
        <v>3</v>
      </c>
      <c r="G104" s="41">
        <v>10000</v>
      </c>
      <c r="H104" s="41">
        <v>30000</v>
      </c>
    </row>
    <row r="105" ht="29.9" customHeight="1" spans="1:8">
      <c r="A105" s="39" t="s">
        <v>45</v>
      </c>
      <c r="B105" s="39" t="s">
        <v>611</v>
      </c>
      <c r="C105" s="39" t="s">
        <v>641</v>
      </c>
      <c r="D105" s="39" t="s">
        <v>707</v>
      </c>
      <c r="E105" s="37" t="s">
        <v>614</v>
      </c>
      <c r="F105" s="40">
        <v>1</v>
      </c>
      <c r="G105" s="41">
        <v>30000</v>
      </c>
      <c r="H105" s="41">
        <v>30000</v>
      </c>
    </row>
    <row r="106" ht="29.9" customHeight="1" spans="1:8">
      <c r="A106" s="39" t="s">
        <v>45</v>
      </c>
      <c r="B106" s="39" t="s">
        <v>611</v>
      </c>
      <c r="C106" s="39" t="s">
        <v>641</v>
      </c>
      <c r="D106" s="39" t="s">
        <v>708</v>
      </c>
      <c r="E106" s="37" t="s">
        <v>614</v>
      </c>
      <c r="F106" s="40">
        <v>1</v>
      </c>
      <c r="G106" s="41">
        <v>700000</v>
      </c>
      <c r="H106" s="41">
        <v>700000</v>
      </c>
    </row>
    <row r="107" ht="29.9" customHeight="1" spans="1:8">
      <c r="A107" s="39" t="s">
        <v>45</v>
      </c>
      <c r="B107" s="39" t="s">
        <v>611</v>
      </c>
      <c r="C107" s="39" t="s">
        <v>709</v>
      </c>
      <c r="D107" s="39" t="s">
        <v>710</v>
      </c>
      <c r="E107" s="37" t="s">
        <v>614</v>
      </c>
      <c r="F107" s="40">
        <v>1</v>
      </c>
      <c r="G107" s="41">
        <v>1000000</v>
      </c>
      <c r="H107" s="41">
        <v>1000000</v>
      </c>
    </row>
    <row r="108" ht="29.9" customHeight="1" spans="1:8">
      <c r="A108" s="39" t="s">
        <v>45</v>
      </c>
      <c r="B108" s="39" t="s">
        <v>611</v>
      </c>
      <c r="C108" s="39" t="s">
        <v>709</v>
      </c>
      <c r="D108" s="39" t="s">
        <v>711</v>
      </c>
      <c r="E108" s="37" t="s">
        <v>614</v>
      </c>
      <c r="F108" s="40">
        <v>1</v>
      </c>
      <c r="G108" s="41">
        <v>3800000</v>
      </c>
      <c r="H108" s="41">
        <v>3800000</v>
      </c>
    </row>
    <row r="109" ht="29.9" customHeight="1" spans="1:8">
      <c r="A109" s="39" t="s">
        <v>45</v>
      </c>
      <c r="B109" s="39" t="s">
        <v>611</v>
      </c>
      <c r="C109" s="39" t="s">
        <v>709</v>
      </c>
      <c r="D109" s="39" t="s">
        <v>712</v>
      </c>
      <c r="E109" s="37" t="s">
        <v>614</v>
      </c>
      <c r="F109" s="40">
        <v>1</v>
      </c>
      <c r="G109" s="41">
        <v>150000</v>
      </c>
      <c r="H109" s="41">
        <v>150000</v>
      </c>
    </row>
    <row r="110" ht="29.9" customHeight="1" spans="1:8">
      <c r="A110" s="39" t="s">
        <v>45</v>
      </c>
      <c r="B110" s="39" t="s">
        <v>611</v>
      </c>
      <c r="C110" s="39" t="s">
        <v>709</v>
      </c>
      <c r="D110" s="39" t="s">
        <v>713</v>
      </c>
      <c r="E110" s="37" t="s">
        <v>614</v>
      </c>
      <c r="F110" s="40">
        <v>2</v>
      </c>
      <c r="G110" s="41">
        <v>1100000</v>
      </c>
      <c r="H110" s="41">
        <v>2200000</v>
      </c>
    </row>
    <row r="111" ht="29.9" customHeight="1" spans="1:8">
      <c r="A111" s="39" t="s">
        <v>45</v>
      </c>
      <c r="B111" s="39" t="s">
        <v>611</v>
      </c>
      <c r="C111" s="39" t="s">
        <v>709</v>
      </c>
      <c r="D111" s="39" t="s">
        <v>714</v>
      </c>
      <c r="E111" s="37" t="s">
        <v>614</v>
      </c>
      <c r="F111" s="40">
        <v>2</v>
      </c>
      <c r="G111" s="41">
        <v>320000</v>
      </c>
      <c r="H111" s="41">
        <v>640000</v>
      </c>
    </row>
    <row r="112" ht="29.9" customHeight="1" spans="1:8">
      <c r="A112" s="39" t="s">
        <v>45</v>
      </c>
      <c r="B112" s="39" t="s">
        <v>611</v>
      </c>
      <c r="C112" s="39" t="s">
        <v>709</v>
      </c>
      <c r="D112" s="39" t="s">
        <v>714</v>
      </c>
      <c r="E112" s="37" t="s">
        <v>614</v>
      </c>
      <c r="F112" s="40">
        <v>1</v>
      </c>
      <c r="G112" s="41">
        <v>200000</v>
      </c>
      <c r="H112" s="41">
        <v>200000</v>
      </c>
    </row>
    <row r="113" ht="29.9" customHeight="1" spans="1:8">
      <c r="A113" s="39" t="s">
        <v>45</v>
      </c>
      <c r="B113" s="39" t="s">
        <v>611</v>
      </c>
      <c r="C113" s="39" t="s">
        <v>709</v>
      </c>
      <c r="D113" s="39" t="s">
        <v>714</v>
      </c>
      <c r="E113" s="37" t="s">
        <v>619</v>
      </c>
      <c r="F113" s="40">
        <v>1</v>
      </c>
      <c r="G113" s="41">
        <v>300000</v>
      </c>
      <c r="H113" s="41">
        <v>300000</v>
      </c>
    </row>
    <row r="114" ht="29.9" customHeight="1" spans="1:8">
      <c r="A114" s="39" t="s">
        <v>45</v>
      </c>
      <c r="B114" s="39" t="s">
        <v>611</v>
      </c>
      <c r="C114" s="39" t="s">
        <v>709</v>
      </c>
      <c r="D114" s="39" t="s">
        <v>715</v>
      </c>
      <c r="E114" s="37" t="s">
        <v>614</v>
      </c>
      <c r="F114" s="40">
        <v>1</v>
      </c>
      <c r="G114" s="41">
        <v>250000</v>
      </c>
      <c r="H114" s="41">
        <v>250000</v>
      </c>
    </row>
    <row r="115" ht="29.9" customHeight="1" spans="1:8">
      <c r="A115" s="39" t="s">
        <v>45</v>
      </c>
      <c r="B115" s="39" t="s">
        <v>611</v>
      </c>
      <c r="C115" s="39" t="s">
        <v>709</v>
      </c>
      <c r="D115" s="39" t="s">
        <v>716</v>
      </c>
      <c r="E115" s="37" t="s">
        <v>614</v>
      </c>
      <c r="F115" s="40">
        <v>1</v>
      </c>
      <c r="G115" s="41">
        <v>450000</v>
      </c>
      <c r="H115" s="41">
        <v>450000</v>
      </c>
    </row>
    <row r="116" ht="29.9" customHeight="1" spans="1:8">
      <c r="A116" s="39" t="s">
        <v>45</v>
      </c>
      <c r="B116" s="39" t="s">
        <v>611</v>
      </c>
      <c r="C116" s="39" t="s">
        <v>709</v>
      </c>
      <c r="D116" s="39" t="s">
        <v>717</v>
      </c>
      <c r="E116" s="37" t="s">
        <v>619</v>
      </c>
      <c r="F116" s="40">
        <v>1</v>
      </c>
      <c r="G116" s="41">
        <v>90000</v>
      </c>
      <c r="H116" s="41">
        <v>90000</v>
      </c>
    </row>
    <row r="117" ht="29.9" customHeight="1" spans="1:8">
      <c r="A117" s="39" t="s">
        <v>45</v>
      </c>
      <c r="B117" s="39" t="s">
        <v>611</v>
      </c>
      <c r="C117" s="39" t="s">
        <v>709</v>
      </c>
      <c r="D117" s="39" t="s">
        <v>718</v>
      </c>
      <c r="E117" s="37" t="s">
        <v>619</v>
      </c>
      <c r="F117" s="40">
        <v>1</v>
      </c>
      <c r="G117" s="41">
        <v>4000000</v>
      </c>
      <c r="H117" s="41">
        <v>4000000</v>
      </c>
    </row>
    <row r="118" ht="29.9" customHeight="1" spans="1:8">
      <c r="A118" s="39" t="s">
        <v>45</v>
      </c>
      <c r="B118" s="39" t="s">
        <v>611</v>
      </c>
      <c r="C118" s="39" t="s">
        <v>709</v>
      </c>
      <c r="D118" s="39" t="s">
        <v>719</v>
      </c>
      <c r="E118" s="37" t="s">
        <v>617</v>
      </c>
      <c r="F118" s="40">
        <v>3</v>
      </c>
      <c r="G118" s="41">
        <v>1200</v>
      </c>
      <c r="H118" s="41">
        <v>3600</v>
      </c>
    </row>
    <row r="119" ht="29.9" customHeight="1" spans="1:8">
      <c r="A119" s="39" t="s">
        <v>45</v>
      </c>
      <c r="B119" s="39" t="s">
        <v>611</v>
      </c>
      <c r="C119" s="39" t="s">
        <v>709</v>
      </c>
      <c r="D119" s="39" t="s">
        <v>720</v>
      </c>
      <c r="E119" s="37" t="s">
        <v>619</v>
      </c>
      <c r="F119" s="40">
        <v>1</v>
      </c>
      <c r="G119" s="41">
        <v>1200000</v>
      </c>
      <c r="H119" s="41">
        <v>1200000</v>
      </c>
    </row>
    <row r="120" ht="29.9" customHeight="1" spans="1:8">
      <c r="A120" s="39" t="s">
        <v>45</v>
      </c>
      <c r="B120" s="39" t="s">
        <v>611</v>
      </c>
      <c r="C120" s="39" t="s">
        <v>709</v>
      </c>
      <c r="D120" s="39" t="s">
        <v>721</v>
      </c>
      <c r="E120" s="37" t="s">
        <v>619</v>
      </c>
      <c r="F120" s="40">
        <v>2</v>
      </c>
      <c r="G120" s="41">
        <v>1250</v>
      </c>
      <c r="H120" s="41">
        <v>2500</v>
      </c>
    </row>
    <row r="121" ht="29.9" customHeight="1" spans="1:8">
      <c r="A121" s="39" t="s">
        <v>45</v>
      </c>
      <c r="B121" s="39" t="s">
        <v>611</v>
      </c>
      <c r="C121" s="39" t="s">
        <v>709</v>
      </c>
      <c r="D121" s="39" t="s">
        <v>722</v>
      </c>
      <c r="E121" s="37" t="s">
        <v>614</v>
      </c>
      <c r="F121" s="40">
        <v>2</v>
      </c>
      <c r="G121" s="41">
        <v>20000</v>
      </c>
      <c r="H121" s="41">
        <v>40000</v>
      </c>
    </row>
    <row r="122" ht="29.9" customHeight="1" spans="1:8">
      <c r="A122" s="39" t="s">
        <v>45</v>
      </c>
      <c r="B122" s="39" t="s">
        <v>611</v>
      </c>
      <c r="C122" s="39" t="s">
        <v>709</v>
      </c>
      <c r="D122" s="39" t="s">
        <v>723</v>
      </c>
      <c r="E122" s="37" t="s">
        <v>614</v>
      </c>
      <c r="F122" s="40">
        <v>3</v>
      </c>
      <c r="G122" s="41">
        <v>130000</v>
      </c>
      <c r="H122" s="41">
        <v>390000</v>
      </c>
    </row>
    <row r="123" ht="29.9" customHeight="1" spans="1:8">
      <c r="A123" s="39" t="s">
        <v>45</v>
      </c>
      <c r="B123" s="39" t="s">
        <v>611</v>
      </c>
      <c r="C123" s="39" t="s">
        <v>709</v>
      </c>
      <c r="D123" s="39" t="s">
        <v>724</v>
      </c>
      <c r="E123" s="37" t="s">
        <v>614</v>
      </c>
      <c r="F123" s="40">
        <v>1</v>
      </c>
      <c r="G123" s="41">
        <v>50000</v>
      </c>
      <c r="H123" s="41">
        <v>50000</v>
      </c>
    </row>
    <row r="124" ht="29.9" customHeight="1" spans="1:8">
      <c r="A124" s="39" t="s">
        <v>45</v>
      </c>
      <c r="B124" s="39" t="s">
        <v>611</v>
      </c>
      <c r="C124" s="39" t="s">
        <v>709</v>
      </c>
      <c r="D124" s="39" t="s">
        <v>725</v>
      </c>
      <c r="E124" s="37" t="s">
        <v>619</v>
      </c>
      <c r="F124" s="40">
        <v>1</v>
      </c>
      <c r="G124" s="41">
        <v>4000000</v>
      </c>
      <c r="H124" s="41">
        <v>4000000</v>
      </c>
    </row>
    <row r="125" ht="29.9" customHeight="1" spans="1:8">
      <c r="A125" s="39" t="s">
        <v>45</v>
      </c>
      <c r="B125" s="39" t="s">
        <v>611</v>
      </c>
      <c r="C125" s="39" t="s">
        <v>709</v>
      </c>
      <c r="D125" s="39" t="s">
        <v>726</v>
      </c>
      <c r="E125" s="37" t="s">
        <v>619</v>
      </c>
      <c r="F125" s="40">
        <v>1</v>
      </c>
      <c r="G125" s="41">
        <v>350000</v>
      </c>
      <c r="H125" s="41">
        <v>350000</v>
      </c>
    </row>
    <row r="126" ht="29.9" customHeight="1" spans="1:8">
      <c r="A126" s="39" t="s">
        <v>45</v>
      </c>
      <c r="B126" s="39" t="s">
        <v>611</v>
      </c>
      <c r="C126" s="39" t="s">
        <v>709</v>
      </c>
      <c r="D126" s="39" t="s">
        <v>727</v>
      </c>
      <c r="E126" s="37" t="s">
        <v>614</v>
      </c>
      <c r="F126" s="40">
        <v>6</v>
      </c>
      <c r="G126" s="41">
        <v>100000</v>
      </c>
      <c r="H126" s="41">
        <v>600000</v>
      </c>
    </row>
    <row r="127" ht="29.9" customHeight="1" spans="1:8">
      <c r="A127" s="39" t="s">
        <v>45</v>
      </c>
      <c r="B127" s="39" t="s">
        <v>611</v>
      </c>
      <c r="C127" s="39" t="s">
        <v>709</v>
      </c>
      <c r="D127" s="39" t="s">
        <v>631</v>
      </c>
      <c r="E127" s="37" t="s">
        <v>614</v>
      </c>
      <c r="F127" s="40">
        <v>1</v>
      </c>
      <c r="G127" s="41">
        <v>2000000</v>
      </c>
      <c r="H127" s="41">
        <v>2000000</v>
      </c>
    </row>
    <row r="128" ht="29.9" customHeight="1" spans="1:8">
      <c r="A128" s="39" t="s">
        <v>45</v>
      </c>
      <c r="B128" s="39" t="s">
        <v>611</v>
      </c>
      <c r="C128" s="39" t="s">
        <v>709</v>
      </c>
      <c r="D128" s="39" t="s">
        <v>728</v>
      </c>
      <c r="E128" s="37" t="s">
        <v>614</v>
      </c>
      <c r="F128" s="40">
        <v>1</v>
      </c>
      <c r="G128" s="41">
        <v>9800000</v>
      </c>
      <c r="H128" s="41">
        <v>9800000</v>
      </c>
    </row>
    <row r="129" ht="29.9" customHeight="1" spans="1:8">
      <c r="A129" s="39" t="s">
        <v>45</v>
      </c>
      <c r="B129" s="39" t="s">
        <v>611</v>
      </c>
      <c r="C129" s="39" t="s">
        <v>709</v>
      </c>
      <c r="D129" s="39" t="s">
        <v>729</v>
      </c>
      <c r="E129" s="37" t="s">
        <v>614</v>
      </c>
      <c r="F129" s="40">
        <v>1</v>
      </c>
      <c r="G129" s="41">
        <v>7000</v>
      </c>
      <c r="H129" s="41">
        <v>7000</v>
      </c>
    </row>
    <row r="130" ht="29.9" customHeight="1" spans="1:8">
      <c r="A130" s="39" t="s">
        <v>45</v>
      </c>
      <c r="B130" s="39" t="s">
        <v>611</v>
      </c>
      <c r="C130" s="39" t="s">
        <v>709</v>
      </c>
      <c r="D130" s="39" t="s">
        <v>730</v>
      </c>
      <c r="E130" s="37" t="s">
        <v>619</v>
      </c>
      <c r="F130" s="40">
        <v>2</v>
      </c>
      <c r="G130" s="41">
        <v>30000</v>
      </c>
      <c r="H130" s="41">
        <v>60000</v>
      </c>
    </row>
    <row r="131" ht="29.9" customHeight="1" spans="1:8">
      <c r="A131" s="39" t="s">
        <v>45</v>
      </c>
      <c r="B131" s="39" t="s">
        <v>611</v>
      </c>
      <c r="C131" s="39" t="s">
        <v>709</v>
      </c>
      <c r="D131" s="39" t="s">
        <v>730</v>
      </c>
      <c r="E131" s="37" t="s">
        <v>619</v>
      </c>
      <c r="F131" s="40">
        <v>1</v>
      </c>
      <c r="G131" s="41">
        <v>9800</v>
      </c>
      <c r="H131" s="41">
        <v>9800</v>
      </c>
    </row>
    <row r="132" ht="29.9" customHeight="1" spans="1:8">
      <c r="A132" s="39" t="s">
        <v>45</v>
      </c>
      <c r="B132" s="39" t="s">
        <v>611</v>
      </c>
      <c r="C132" s="39" t="s">
        <v>709</v>
      </c>
      <c r="D132" s="39" t="s">
        <v>730</v>
      </c>
      <c r="E132" s="37" t="s">
        <v>614</v>
      </c>
      <c r="F132" s="40">
        <v>1</v>
      </c>
      <c r="G132" s="41">
        <v>36000</v>
      </c>
      <c r="H132" s="41">
        <v>36000</v>
      </c>
    </row>
    <row r="133" ht="29.9" customHeight="1" spans="1:8">
      <c r="A133" s="39" t="s">
        <v>45</v>
      </c>
      <c r="B133" s="39" t="s">
        <v>611</v>
      </c>
      <c r="C133" s="39" t="s">
        <v>709</v>
      </c>
      <c r="D133" s="39" t="s">
        <v>731</v>
      </c>
      <c r="E133" s="37" t="s">
        <v>614</v>
      </c>
      <c r="F133" s="40">
        <v>3</v>
      </c>
      <c r="G133" s="41">
        <v>120000</v>
      </c>
      <c r="H133" s="41">
        <v>360000</v>
      </c>
    </row>
    <row r="134" ht="29.9" customHeight="1" spans="1:8">
      <c r="A134" s="39" t="s">
        <v>45</v>
      </c>
      <c r="B134" s="39" t="s">
        <v>611</v>
      </c>
      <c r="C134" s="39" t="s">
        <v>709</v>
      </c>
      <c r="D134" s="39" t="s">
        <v>732</v>
      </c>
      <c r="E134" s="37" t="s">
        <v>619</v>
      </c>
      <c r="F134" s="40">
        <v>1</v>
      </c>
      <c r="G134" s="41">
        <v>3000000</v>
      </c>
      <c r="H134" s="41">
        <v>3000000</v>
      </c>
    </row>
    <row r="135" ht="29.9" customHeight="1" spans="1:8">
      <c r="A135" s="39" t="s">
        <v>45</v>
      </c>
      <c r="B135" s="39" t="s">
        <v>611</v>
      </c>
      <c r="C135" s="39" t="s">
        <v>709</v>
      </c>
      <c r="D135" s="39" t="s">
        <v>733</v>
      </c>
      <c r="E135" s="37" t="s">
        <v>614</v>
      </c>
      <c r="F135" s="40">
        <v>1</v>
      </c>
      <c r="G135" s="41">
        <v>2450000</v>
      </c>
      <c r="H135" s="41">
        <v>2450000</v>
      </c>
    </row>
    <row r="136" ht="29.9" customHeight="1" spans="1:8">
      <c r="A136" s="39" t="s">
        <v>45</v>
      </c>
      <c r="B136" s="39" t="s">
        <v>611</v>
      </c>
      <c r="C136" s="39" t="s">
        <v>709</v>
      </c>
      <c r="D136" s="39" t="s">
        <v>734</v>
      </c>
      <c r="E136" s="37" t="s">
        <v>614</v>
      </c>
      <c r="F136" s="40">
        <v>1</v>
      </c>
      <c r="G136" s="41">
        <v>1500000</v>
      </c>
      <c r="H136" s="41">
        <v>1500000</v>
      </c>
    </row>
    <row r="137" ht="29.9" customHeight="1" spans="1:8">
      <c r="A137" s="39" t="s">
        <v>45</v>
      </c>
      <c r="B137" s="39" t="s">
        <v>611</v>
      </c>
      <c r="C137" s="39" t="s">
        <v>709</v>
      </c>
      <c r="D137" s="39" t="s">
        <v>735</v>
      </c>
      <c r="E137" s="37" t="s">
        <v>619</v>
      </c>
      <c r="F137" s="40">
        <v>1</v>
      </c>
      <c r="G137" s="41">
        <v>1750000</v>
      </c>
      <c r="H137" s="41">
        <v>1750000</v>
      </c>
    </row>
    <row r="138" ht="29.9" customHeight="1" spans="1:8">
      <c r="A138" s="39" t="s">
        <v>45</v>
      </c>
      <c r="B138" s="39" t="s">
        <v>611</v>
      </c>
      <c r="C138" s="39" t="s">
        <v>709</v>
      </c>
      <c r="D138" s="39" t="s">
        <v>736</v>
      </c>
      <c r="E138" s="37" t="s">
        <v>614</v>
      </c>
      <c r="F138" s="40">
        <v>1</v>
      </c>
      <c r="G138" s="41">
        <v>250000</v>
      </c>
      <c r="H138" s="41">
        <v>250000</v>
      </c>
    </row>
    <row r="139" ht="29.9" customHeight="1" spans="1:8">
      <c r="A139" s="39" t="s">
        <v>45</v>
      </c>
      <c r="B139" s="39" t="s">
        <v>611</v>
      </c>
      <c r="C139" s="39" t="s">
        <v>709</v>
      </c>
      <c r="D139" s="39" t="s">
        <v>737</v>
      </c>
      <c r="E139" s="37" t="s">
        <v>614</v>
      </c>
      <c r="F139" s="40">
        <v>1</v>
      </c>
      <c r="G139" s="41">
        <v>7000000</v>
      </c>
      <c r="H139" s="41">
        <v>7000000</v>
      </c>
    </row>
    <row r="140" ht="29.9" customHeight="1" spans="1:8">
      <c r="A140" s="39" t="s">
        <v>45</v>
      </c>
      <c r="B140" s="39" t="s">
        <v>611</v>
      </c>
      <c r="C140" s="39" t="s">
        <v>709</v>
      </c>
      <c r="D140" s="39" t="s">
        <v>738</v>
      </c>
      <c r="E140" s="37" t="s">
        <v>619</v>
      </c>
      <c r="F140" s="40">
        <v>1</v>
      </c>
      <c r="G140" s="41">
        <v>70000</v>
      </c>
      <c r="H140" s="41">
        <v>70000</v>
      </c>
    </row>
    <row r="141" ht="29.9" customHeight="1" spans="1:8">
      <c r="A141" s="39" t="s">
        <v>45</v>
      </c>
      <c r="B141" s="39" t="s">
        <v>611</v>
      </c>
      <c r="C141" s="39" t="s">
        <v>709</v>
      </c>
      <c r="D141" s="39" t="s">
        <v>739</v>
      </c>
      <c r="E141" s="37" t="s">
        <v>619</v>
      </c>
      <c r="F141" s="40">
        <v>1</v>
      </c>
      <c r="G141" s="41">
        <v>260000</v>
      </c>
      <c r="H141" s="41">
        <v>260000</v>
      </c>
    </row>
    <row r="142" ht="29.9" customHeight="1" spans="1:8">
      <c r="A142" s="39" t="s">
        <v>45</v>
      </c>
      <c r="B142" s="39" t="s">
        <v>611</v>
      </c>
      <c r="C142" s="39" t="s">
        <v>740</v>
      </c>
      <c r="D142" s="39" t="s">
        <v>741</v>
      </c>
      <c r="E142" s="37" t="s">
        <v>614</v>
      </c>
      <c r="F142" s="40">
        <v>1</v>
      </c>
      <c r="G142" s="41">
        <v>1690000</v>
      </c>
      <c r="H142" s="41">
        <v>1690000</v>
      </c>
    </row>
    <row r="143" ht="29.9" customHeight="1" spans="1:8">
      <c r="A143" s="39" t="s">
        <v>45</v>
      </c>
      <c r="B143" s="39" t="s">
        <v>611</v>
      </c>
      <c r="C143" s="39" t="s">
        <v>740</v>
      </c>
      <c r="D143" s="39" t="s">
        <v>742</v>
      </c>
      <c r="E143" s="37" t="s">
        <v>614</v>
      </c>
      <c r="F143" s="40">
        <v>1</v>
      </c>
      <c r="G143" s="41">
        <v>900000</v>
      </c>
      <c r="H143" s="41">
        <v>900000</v>
      </c>
    </row>
    <row r="144" ht="29.9" customHeight="1" spans="1:8">
      <c r="A144" s="39" t="s">
        <v>45</v>
      </c>
      <c r="B144" s="39" t="s">
        <v>611</v>
      </c>
      <c r="C144" s="39" t="s">
        <v>740</v>
      </c>
      <c r="D144" s="39" t="s">
        <v>743</v>
      </c>
      <c r="E144" s="37" t="s">
        <v>614</v>
      </c>
      <c r="F144" s="40">
        <v>1</v>
      </c>
      <c r="G144" s="41">
        <v>480000</v>
      </c>
      <c r="H144" s="41">
        <v>480000</v>
      </c>
    </row>
    <row r="145" ht="29.9" customHeight="1" spans="1:8">
      <c r="A145" s="39" t="s">
        <v>45</v>
      </c>
      <c r="B145" s="39" t="s">
        <v>611</v>
      </c>
      <c r="C145" s="39" t="s">
        <v>740</v>
      </c>
      <c r="D145" s="39" t="s">
        <v>744</v>
      </c>
      <c r="E145" s="37" t="s">
        <v>614</v>
      </c>
      <c r="F145" s="40">
        <v>4</v>
      </c>
      <c r="G145" s="41">
        <v>900000</v>
      </c>
      <c r="H145" s="41">
        <v>3600000</v>
      </c>
    </row>
    <row r="146" ht="29.9" customHeight="1" spans="1:8">
      <c r="A146" s="39" t="s">
        <v>45</v>
      </c>
      <c r="B146" s="39" t="s">
        <v>611</v>
      </c>
      <c r="C146" s="39" t="s">
        <v>740</v>
      </c>
      <c r="D146" s="39" t="s">
        <v>744</v>
      </c>
      <c r="E146" s="37" t="s">
        <v>614</v>
      </c>
      <c r="F146" s="40">
        <v>1</v>
      </c>
      <c r="G146" s="41">
        <v>200000</v>
      </c>
      <c r="H146" s="41">
        <v>200000</v>
      </c>
    </row>
    <row r="147" ht="29.9" customHeight="1" spans="1:8">
      <c r="A147" s="39" t="s">
        <v>45</v>
      </c>
      <c r="B147" s="39" t="s">
        <v>611</v>
      </c>
      <c r="C147" s="39" t="s">
        <v>740</v>
      </c>
      <c r="D147" s="39" t="s">
        <v>745</v>
      </c>
      <c r="E147" s="37" t="s">
        <v>614</v>
      </c>
      <c r="F147" s="40">
        <v>1</v>
      </c>
      <c r="G147" s="41">
        <v>2000000</v>
      </c>
      <c r="H147" s="41">
        <v>2000000</v>
      </c>
    </row>
    <row r="148" ht="29.9" customHeight="1" spans="1:8">
      <c r="A148" s="39" t="s">
        <v>45</v>
      </c>
      <c r="B148" s="39" t="s">
        <v>611</v>
      </c>
      <c r="C148" s="39" t="s">
        <v>740</v>
      </c>
      <c r="D148" s="39" t="s">
        <v>746</v>
      </c>
      <c r="E148" s="37" t="s">
        <v>614</v>
      </c>
      <c r="F148" s="40">
        <v>1</v>
      </c>
      <c r="G148" s="41">
        <v>1140000</v>
      </c>
      <c r="H148" s="41">
        <v>1140000</v>
      </c>
    </row>
    <row r="149" ht="29.9" customHeight="1" spans="1:8">
      <c r="A149" s="39" t="s">
        <v>45</v>
      </c>
      <c r="B149" s="39" t="s">
        <v>611</v>
      </c>
      <c r="C149" s="39" t="s">
        <v>740</v>
      </c>
      <c r="D149" s="39" t="s">
        <v>747</v>
      </c>
      <c r="E149" s="37" t="s">
        <v>619</v>
      </c>
      <c r="F149" s="40">
        <v>2</v>
      </c>
      <c r="G149" s="41">
        <v>2800000</v>
      </c>
      <c r="H149" s="41">
        <v>5600000</v>
      </c>
    </row>
    <row r="150" ht="29.9" customHeight="1" spans="1:8">
      <c r="A150" s="39" t="s">
        <v>45</v>
      </c>
      <c r="B150" s="39" t="s">
        <v>611</v>
      </c>
      <c r="C150" s="39" t="s">
        <v>740</v>
      </c>
      <c r="D150" s="39" t="s">
        <v>748</v>
      </c>
      <c r="E150" s="37" t="s">
        <v>614</v>
      </c>
      <c r="F150" s="40">
        <v>2</v>
      </c>
      <c r="G150" s="41">
        <v>2000000</v>
      </c>
      <c r="H150" s="41">
        <v>4000000</v>
      </c>
    </row>
    <row r="151" ht="29.9" customHeight="1" spans="1:8">
      <c r="A151" s="39" t="s">
        <v>45</v>
      </c>
      <c r="B151" s="39" t="s">
        <v>611</v>
      </c>
      <c r="C151" s="39" t="s">
        <v>740</v>
      </c>
      <c r="D151" s="39" t="s">
        <v>748</v>
      </c>
      <c r="E151" s="37" t="s">
        <v>614</v>
      </c>
      <c r="F151" s="40">
        <v>1</v>
      </c>
      <c r="G151" s="41">
        <v>1800000</v>
      </c>
      <c r="H151" s="41">
        <v>1800000</v>
      </c>
    </row>
    <row r="152" ht="29.9" customHeight="1" spans="1:8">
      <c r="A152" s="39" t="s">
        <v>45</v>
      </c>
      <c r="B152" s="39" t="s">
        <v>611</v>
      </c>
      <c r="C152" s="39" t="s">
        <v>740</v>
      </c>
      <c r="D152" s="39" t="s">
        <v>749</v>
      </c>
      <c r="E152" s="37" t="s">
        <v>614</v>
      </c>
      <c r="F152" s="40">
        <v>6</v>
      </c>
      <c r="G152" s="41">
        <v>2000000</v>
      </c>
      <c r="H152" s="41">
        <v>12000000</v>
      </c>
    </row>
    <row r="153" ht="29.9" customHeight="1" spans="1:8">
      <c r="A153" s="39" t="s">
        <v>45</v>
      </c>
      <c r="B153" s="39" t="s">
        <v>611</v>
      </c>
      <c r="C153" s="39" t="s">
        <v>740</v>
      </c>
      <c r="D153" s="39" t="s">
        <v>749</v>
      </c>
      <c r="E153" s="37" t="s">
        <v>619</v>
      </c>
      <c r="F153" s="40">
        <v>2</v>
      </c>
      <c r="G153" s="41">
        <v>3000000</v>
      </c>
      <c r="H153" s="41">
        <v>6000000</v>
      </c>
    </row>
    <row r="154" ht="29.9" customHeight="1" spans="1:8">
      <c r="A154" s="39" t="s">
        <v>45</v>
      </c>
      <c r="B154" s="39" t="s">
        <v>611</v>
      </c>
      <c r="C154" s="39" t="s">
        <v>740</v>
      </c>
      <c r="D154" s="39" t="s">
        <v>749</v>
      </c>
      <c r="E154" s="37" t="s">
        <v>614</v>
      </c>
      <c r="F154" s="40">
        <v>1</v>
      </c>
      <c r="G154" s="41">
        <v>1800000</v>
      </c>
      <c r="H154" s="41">
        <v>1800000</v>
      </c>
    </row>
    <row r="155" ht="29.9" customHeight="1" spans="1:8">
      <c r="A155" s="39" t="s">
        <v>45</v>
      </c>
      <c r="B155" s="39" t="s">
        <v>611</v>
      </c>
      <c r="C155" s="39" t="s">
        <v>740</v>
      </c>
      <c r="D155" s="39" t="s">
        <v>749</v>
      </c>
      <c r="E155" s="37" t="s">
        <v>619</v>
      </c>
      <c r="F155" s="40">
        <v>1</v>
      </c>
      <c r="G155" s="41">
        <v>2500000</v>
      </c>
      <c r="H155" s="41">
        <v>2500000</v>
      </c>
    </row>
    <row r="156" ht="29.9" customHeight="1" spans="1:8">
      <c r="A156" s="39" t="s">
        <v>45</v>
      </c>
      <c r="B156" s="39" t="s">
        <v>611</v>
      </c>
      <c r="C156" s="39" t="s">
        <v>740</v>
      </c>
      <c r="D156" s="39" t="s">
        <v>749</v>
      </c>
      <c r="E156" s="37" t="s">
        <v>614</v>
      </c>
      <c r="F156" s="40">
        <v>1</v>
      </c>
      <c r="G156" s="41">
        <v>1800000</v>
      </c>
      <c r="H156" s="41">
        <v>1800000</v>
      </c>
    </row>
    <row r="157" ht="29.9" customHeight="1" spans="1:8">
      <c r="A157" s="39" t="s">
        <v>45</v>
      </c>
      <c r="B157" s="39" t="s">
        <v>611</v>
      </c>
      <c r="C157" s="39" t="s">
        <v>740</v>
      </c>
      <c r="D157" s="39" t="s">
        <v>749</v>
      </c>
      <c r="E157" s="37" t="s">
        <v>619</v>
      </c>
      <c r="F157" s="40">
        <v>1</v>
      </c>
      <c r="G157" s="41">
        <v>2600000</v>
      </c>
      <c r="H157" s="41">
        <v>2600000</v>
      </c>
    </row>
    <row r="158" ht="29.9" customHeight="1" spans="1:8">
      <c r="A158" s="39" t="s">
        <v>45</v>
      </c>
      <c r="B158" s="39" t="s">
        <v>611</v>
      </c>
      <c r="C158" s="39" t="s">
        <v>740</v>
      </c>
      <c r="D158" s="39" t="s">
        <v>749</v>
      </c>
      <c r="E158" s="37" t="s">
        <v>619</v>
      </c>
      <c r="F158" s="40">
        <v>1</v>
      </c>
      <c r="G158" s="41">
        <v>2500000</v>
      </c>
      <c r="H158" s="41">
        <v>2500000</v>
      </c>
    </row>
    <row r="159" ht="29.9" customHeight="1" spans="1:8">
      <c r="A159" s="39" t="s">
        <v>45</v>
      </c>
      <c r="B159" s="39" t="s">
        <v>611</v>
      </c>
      <c r="C159" s="39" t="s">
        <v>740</v>
      </c>
      <c r="D159" s="39" t="s">
        <v>749</v>
      </c>
      <c r="E159" s="37" t="s">
        <v>614</v>
      </c>
      <c r="F159" s="40">
        <v>2</v>
      </c>
      <c r="G159" s="41">
        <v>2300000</v>
      </c>
      <c r="H159" s="41">
        <v>4600000</v>
      </c>
    </row>
    <row r="160" ht="29.9" customHeight="1" spans="1:8">
      <c r="A160" s="39" t="s">
        <v>45</v>
      </c>
      <c r="B160" s="39" t="s">
        <v>611</v>
      </c>
      <c r="C160" s="39" t="s">
        <v>740</v>
      </c>
      <c r="D160" s="39" t="s">
        <v>749</v>
      </c>
      <c r="E160" s="37" t="s">
        <v>619</v>
      </c>
      <c r="F160" s="40">
        <v>1</v>
      </c>
      <c r="G160" s="41">
        <v>2500000</v>
      </c>
      <c r="H160" s="41">
        <v>2500000</v>
      </c>
    </row>
    <row r="161" ht="29.9" customHeight="1" spans="1:8">
      <c r="A161" s="39" t="s">
        <v>45</v>
      </c>
      <c r="B161" s="39" t="s">
        <v>611</v>
      </c>
      <c r="C161" s="39" t="s">
        <v>740</v>
      </c>
      <c r="D161" s="39" t="s">
        <v>749</v>
      </c>
      <c r="E161" s="37" t="s">
        <v>619</v>
      </c>
      <c r="F161" s="40">
        <v>1</v>
      </c>
      <c r="G161" s="41">
        <v>2500000</v>
      </c>
      <c r="H161" s="41">
        <v>2500000</v>
      </c>
    </row>
    <row r="162" ht="29.9" customHeight="1" spans="1:8">
      <c r="A162" s="39" t="s">
        <v>45</v>
      </c>
      <c r="B162" s="39" t="s">
        <v>611</v>
      </c>
      <c r="C162" s="39" t="s">
        <v>740</v>
      </c>
      <c r="D162" s="39" t="s">
        <v>749</v>
      </c>
      <c r="E162" s="37" t="s">
        <v>614</v>
      </c>
      <c r="F162" s="40">
        <v>1</v>
      </c>
      <c r="G162" s="41">
        <v>2970000</v>
      </c>
      <c r="H162" s="41">
        <v>2970000</v>
      </c>
    </row>
    <row r="163" ht="29.9" customHeight="1" spans="1:8">
      <c r="A163" s="39" t="s">
        <v>45</v>
      </c>
      <c r="B163" s="39" t="s">
        <v>611</v>
      </c>
      <c r="C163" s="39" t="s">
        <v>740</v>
      </c>
      <c r="D163" s="39" t="s">
        <v>749</v>
      </c>
      <c r="E163" s="37" t="s">
        <v>619</v>
      </c>
      <c r="F163" s="40">
        <v>1</v>
      </c>
      <c r="G163" s="41">
        <v>2500000</v>
      </c>
      <c r="H163" s="41">
        <v>2500000</v>
      </c>
    </row>
    <row r="164" ht="29.9" customHeight="1" spans="1:8">
      <c r="A164" s="39" t="s">
        <v>45</v>
      </c>
      <c r="B164" s="39" t="s">
        <v>611</v>
      </c>
      <c r="C164" s="39" t="s">
        <v>740</v>
      </c>
      <c r="D164" s="39" t="s">
        <v>750</v>
      </c>
      <c r="E164" s="37" t="s">
        <v>614</v>
      </c>
      <c r="F164" s="40">
        <v>1</v>
      </c>
      <c r="G164" s="41">
        <v>1000000</v>
      </c>
      <c r="H164" s="41">
        <v>1000000</v>
      </c>
    </row>
    <row r="165" ht="29.9" customHeight="1" spans="1:8">
      <c r="A165" s="39" t="s">
        <v>45</v>
      </c>
      <c r="B165" s="39" t="s">
        <v>611</v>
      </c>
      <c r="C165" s="39" t="s">
        <v>740</v>
      </c>
      <c r="D165" s="39" t="s">
        <v>751</v>
      </c>
      <c r="E165" s="37" t="s">
        <v>614</v>
      </c>
      <c r="F165" s="40">
        <v>2</v>
      </c>
      <c r="G165" s="41">
        <v>480000</v>
      </c>
      <c r="H165" s="41">
        <v>960000</v>
      </c>
    </row>
    <row r="166" ht="29.9" customHeight="1" spans="1:8">
      <c r="A166" s="39" t="s">
        <v>45</v>
      </c>
      <c r="B166" s="39" t="s">
        <v>611</v>
      </c>
      <c r="C166" s="39" t="s">
        <v>740</v>
      </c>
      <c r="D166" s="39" t="s">
        <v>752</v>
      </c>
      <c r="E166" s="37" t="s">
        <v>614</v>
      </c>
      <c r="F166" s="40">
        <v>1</v>
      </c>
      <c r="G166" s="41">
        <v>180000</v>
      </c>
      <c r="H166" s="41">
        <v>180000</v>
      </c>
    </row>
    <row r="167" ht="29.9" customHeight="1" spans="1:8">
      <c r="A167" s="39" t="s">
        <v>45</v>
      </c>
      <c r="B167" s="39" t="s">
        <v>611</v>
      </c>
      <c r="C167" s="39" t="s">
        <v>740</v>
      </c>
      <c r="D167" s="39" t="s">
        <v>753</v>
      </c>
      <c r="E167" s="37" t="s">
        <v>614</v>
      </c>
      <c r="F167" s="40">
        <v>2</v>
      </c>
      <c r="G167" s="41">
        <v>400000</v>
      </c>
      <c r="H167" s="41">
        <v>800000</v>
      </c>
    </row>
    <row r="168" ht="29.9" customHeight="1" spans="1:8">
      <c r="A168" s="39" t="s">
        <v>45</v>
      </c>
      <c r="B168" s="39" t="s">
        <v>611</v>
      </c>
      <c r="C168" s="39" t="s">
        <v>740</v>
      </c>
      <c r="D168" s="39" t="s">
        <v>754</v>
      </c>
      <c r="E168" s="37" t="s">
        <v>614</v>
      </c>
      <c r="F168" s="40">
        <v>1</v>
      </c>
      <c r="G168" s="41">
        <v>1200000</v>
      </c>
      <c r="H168" s="41">
        <v>1200000</v>
      </c>
    </row>
    <row r="169" ht="29.9" customHeight="1" spans="1:8">
      <c r="A169" s="39" t="s">
        <v>45</v>
      </c>
      <c r="B169" s="39" t="s">
        <v>611</v>
      </c>
      <c r="C169" s="39" t="s">
        <v>740</v>
      </c>
      <c r="D169" s="39" t="s">
        <v>754</v>
      </c>
      <c r="E169" s="37" t="s">
        <v>614</v>
      </c>
      <c r="F169" s="40">
        <v>1</v>
      </c>
      <c r="G169" s="41">
        <v>680000</v>
      </c>
      <c r="H169" s="41">
        <v>680000</v>
      </c>
    </row>
    <row r="170" ht="29.9" customHeight="1" spans="1:8">
      <c r="A170" s="39" t="s">
        <v>45</v>
      </c>
      <c r="B170" s="39" t="s">
        <v>611</v>
      </c>
      <c r="C170" s="39" t="s">
        <v>740</v>
      </c>
      <c r="D170" s="39" t="s">
        <v>755</v>
      </c>
      <c r="E170" s="37" t="s">
        <v>614</v>
      </c>
      <c r="F170" s="40">
        <v>1</v>
      </c>
      <c r="G170" s="41">
        <v>350000</v>
      </c>
      <c r="H170" s="41">
        <v>350000</v>
      </c>
    </row>
    <row r="171" ht="29.9" customHeight="1" spans="1:8">
      <c r="A171" s="39" t="s">
        <v>45</v>
      </c>
      <c r="B171" s="39" t="s">
        <v>611</v>
      </c>
      <c r="C171" s="39" t="s">
        <v>740</v>
      </c>
      <c r="D171" s="39" t="s">
        <v>756</v>
      </c>
      <c r="E171" s="37" t="s">
        <v>614</v>
      </c>
      <c r="F171" s="40">
        <v>1</v>
      </c>
      <c r="G171" s="41">
        <v>1100000</v>
      </c>
      <c r="H171" s="41">
        <v>1100000</v>
      </c>
    </row>
    <row r="172" ht="29.9" customHeight="1" spans="1:8">
      <c r="A172" s="39" t="s">
        <v>45</v>
      </c>
      <c r="B172" s="39" t="s">
        <v>611</v>
      </c>
      <c r="C172" s="39" t="s">
        <v>740</v>
      </c>
      <c r="D172" s="39" t="s">
        <v>757</v>
      </c>
      <c r="E172" s="37" t="s">
        <v>614</v>
      </c>
      <c r="F172" s="40">
        <v>1</v>
      </c>
      <c r="G172" s="41">
        <v>950000</v>
      </c>
      <c r="H172" s="41">
        <v>950000</v>
      </c>
    </row>
    <row r="173" ht="29.9" customHeight="1" spans="1:8">
      <c r="A173" s="39" t="s">
        <v>45</v>
      </c>
      <c r="B173" s="39" t="s">
        <v>611</v>
      </c>
      <c r="C173" s="39" t="s">
        <v>740</v>
      </c>
      <c r="D173" s="39" t="s">
        <v>758</v>
      </c>
      <c r="E173" s="37" t="s">
        <v>614</v>
      </c>
      <c r="F173" s="40">
        <v>2</v>
      </c>
      <c r="G173" s="41">
        <v>1000000</v>
      </c>
      <c r="H173" s="41">
        <v>2000000</v>
      </c>
    </row>
    <row r="174" ht="29.9" customHeight="1" spans="1:8">
      <c r="A174" s="39" t="s">
        <v>45</v>
      </c>
      <c r="B174" s="39" t="s">
        <v>611</v>
      </c>
      <c r="C174" s="39" t="s">
        <v>740</v>
      </c>
      <c r="D174" s="39" t="s">
        <v>759</v>
      </c>
      <c r="E174" s="37" t="s">
        <v>614</v>
      </c>
      <c r="F174" s="40">
        <v>1</v>
      </c>
      <c r="G174" s="41">
        <v>200000</v>
      </c>
      <c r="H174" s="41">
        <v>200000</v>
      </c>
    </row>
    <row r="175" ht="29.9" customHeight="1" spans="1:8">
      <c r="A175" s="39" t="s">
        <v>45</v>
      </c>
      <c r="B175" s="39" t="s">
        <v>611</v>
      </c>
      <c r="C175" s="39" t="s">
        <v>740</v>
      </c>
      <c r="D175" s="39" t="s">
        <v>760</v>
      </c>
      <c r="E175" s="37" t="s">
        <v>617</v>
      </c>
      <c r="F175" s="40">
        <v>2</v>
      </c>
      <c r="G175" s="41">
        <v>60000</v>
      </c>
      <c r="H175" s="41">
        <v>120000</v>
      </c>
    </row>
    <row r="176" ht="29.9" customHeight="1" spans="1:8">
      <c r="A176" s="39" t="s">
        <v>45</v>
      </c>
      <c r="B176" s="39" t="s">
        <v>611</v>
      </c>
      <c r="C176" s="39" t="s">
        <v>740</v>
      </c>
      <c r="D176" s="39" t="s">
        <v>761</v>
      </c>
      <c r="E176" s="37" t="s">
        <v>614</v>
      </c>
      <c r="F176" s="40">
        <v>2</v>
      </c>
      <c r="G176" s="41">
        <v>800000</v>
      </c>
      <c r="H176" s="41">
        <v>1600000</v>
      </c>
    </row>
    <row r="177" ht="29.9" customHeight="1" spans="1:8">
      <c r="A177" s="39" t="s">
        <v>45</v>
      </c>
      <c r="B177" s="39" t="s">
        <v>611</v>
      </c>
      <c r="C177" s="39" t="s">
        <v>740</v>
      </c>
      <c r="D177" s="39" t="s">
        <v>762</v>
      </c>
      <c r="E177" s="37" t="s">
        <v>614</v>
      </c>
      <c r="F177" s="40">
        <v>12</v>
      </c>
      <c r="G177" s="41">
        <v>90000</v>
      </c>
      <c r="H177" s="41">
        <v>1080000</v>
      </c>
    </row>
    <row r="178" ht="29.9" customHeight="1" spans="1:8">
      <c r="A178" s="39" t="s">
        <v>45</v>
      </c>
      <c r="B178" s="39" t="s">
        <v>611</v>
      </c>
      <c r="C178" s="39" t="s">
        <v>740</v>
      </c>
      <c r="D178" s="39" t="s">
        <v>763</v>
      </c>
      <c r="E178" s="37" t="s">
        <v>614</v>
      </c>
      <c r="F178" s="40">
        <v>1</v>
      </c>
      <c r="G178" s="41">
        <v>350000</v>
      </c>
      <c r="H178" s="41">
        <v>350000</v>
      </c>
    </row>
    <row r="179" ht="29.9" customHeight="1" spans="1:8">
      <c r="A179" s="39" t="s">
        <v>45</v>
      </c>
      <c r="B179" s="39" t="s">
        <v>611</v>
      </c>
      <c r="C179" s="39" t="s">
        <v>740</v>
      </c>
      <c r="D179" s="39" t="s">
        <v>764</v>
      </c>
      <c r="E179" s="37" t="s">
        <v>619</v>
      </c>
      <c r="F179" s="40">
        <v>1</v>
      </c>
      <c r="G179" s="41">
        <v>1500000</v>
      </c>
      <c r="H179" s="41">
        <v>1500000</v>
      </c>
    </row>
    <row r="180" ht="29.9" customHeight="1" spans="1:8">
      <c r="A180" s="39" t="s">
        <v>45</v>
      </c>
      <c r="B180" s="39" t="s">
        <v>611</v>
      </c>
      <c r="C180" s="39" t="s">
        <v>740</v>
      </c>
      <c r="D180" s="39" t="s">
        <v>765</v>
      </c>
      <c r="E180" s="37" t="s">
        <v>614</v>
      </c>
      <c r="F180" s="40">
        <v>1</v>
      </c>
      <c r="G180" s="41">
        <v>680000</v>
      </c>
      <c r="H180" s="41">
        <v>680000</v>
      </c>
    </row>
    <row r="181" ht="29.9" customHeight="1" spans="1:8">
      <c r="A181" s="39" t="s">
        <v>45</v>
      </c>
      <c r="B181" s="39" t="s">
        <v>611</v>
      </c>
      <c r="C181" s="39" t="s">
        <v>740</v>
      </c>
      <c r="D181" s="39" t="s">
        <v>766</v>
      </c>
      <c r="E181" s="37" t="s">
        <v>614</v>
      </c>
      <c r="F181" s="40">
        <v>1</v>
      </c>
      <c r="G181" s="41">
        <v>120000</v>
      </c>
      <c r="H181" s="41">
        <v>120000</v>
      </c>
    </row>
    <row r="182" ht="29.9" customHeight="1" spans="1:8">
      <c r="A182" s="39" t="s">
        <v>45</v>
      </c>
      <c r="B182" s="39" t="s">
        <v>611</v>
      </c>
      <c r="C182" s="39" t="s">
        <v>740</v>
      </c>
      <c r="D182" s="39" t="s">
        <v>767</v>
      </c>
      <c r="E182" s="37" t="s">
        <v>614</v>
      </c>
      <c r="F182" s="40">
        <v>2</v>
      </c>
      <c r="G182" s="41">
        <v>900000</v>
      </c>
      <c r="H182" s="41">
        <v>1800000</v>
      </c>
    </row>
    <row r="183" ht="29.9" customHeight="1" spans="1:8">
      <c r="A183" s="39" t="s">
        <v>45</v>
      </c>
      <c r="B183" s="39" t="s">
        <v>611</v>
      </c>
      <c r="C183" s="39" t="s">
        <v>740</v>
      </c>
      <c r="D183" s="39" t="s">
        <v>768</v>
      </c>
      <c r="E183" s="37" t="s">
        <v>619</v>
      </c>
      <c r="F183" s="40">
        <v>1</v>
      </c>
      <c r="G183" s="41">
        <v>160000</v>
      </c>
      <c r="H183" s="41">
        <v>160000</v>
      </c>
    </row>
    <row r="184" ht="29.9" customHeight="1" spans="1:8">
      <c r="A184" s="39" t="s">
        <v>45</v>
      </c>
      <c r="B184" s="39" t="s">
        <v>611</v>
      </c>
      <c r="C184" s="39" t="s">
        <v>740</v>
      </c>
      <c r="D184" s="39" t="s">
        <v>769</v>
      </c>
      <c r="E184" s="37" t="s">
        <v>614</v>
      </c>
      <c r="F184" s="40">
        <v>1</v>
      </c>
      <c r="G184" s="41">
        <v>2980000</v>
      </c>
      <c r="H184" s="41">
        <v>2980000</v>
      </c>
    </row>
    <row r="185" ht="29.9" customHeight="1" spans="1:8">
      <c r="A185" s="39" t="s">
        <v>45</v>
      </c>
      <c r="B185" s="39" t="s">
        <v>611</v>
      </c>
      <c r="C185" s="39" t="s">
        <v>740</v>
      </c>
      <c r="D185" s="39" t="s">
        <v>770</v>
      </c>
      <c r="E185" s="37" t="s">
        <v>614</v>
      </c>
      <c r="F185" s="40">
        <v>1</v>
      </c>
      <c r="G185" s="41">
        <v>1200000</v>
      </c>
      <c r="H185" s="41">
        <v>1200000</v>
      </c>
    </row>
    <row r="186" ht="29.9" customHeight="1" spans="1:8">
      <c r="A186" s="39" t="s">
        <v>45</v>
      </c>
      <c r="B186" s="39" t="s">
        <v>611</v>
      </c>
      <c r="C186" s="39" t="s">
        <v>740</v>
      </c>
      <c r="D186" s="39" t="s">
        <v>771</v>
      </c>
      <c r="E186" s="37" t="s">
        <v>614</v>
      </c>
      <c r="F186" s="40">
        <v>1</v>
      </c>
      <c r="G186" s="41">
        <v>3010000</v>
      </c>
      <c r="H186" s="41">
        <v>3010000</v>
      </c>
    </row>
    <row r="187" ht="29.9" customHeight="1" spans="1:8">
      <c r="A187" s="39" t="s">
        <v>45</v>
      </c>
      <c r="B187" s="39" t="s">
        <v>611</v>
      </c>
      <c r="C187" s="39" t="s">
        <v>772</v>
      </c>
      <c r="D187" s="39" t="s">
        <v>773</v>
      </c>
      <c r="E187" s="37" t="s">
        <v>614</v>
      </c>
      <c r="F187" s="40">
        <v>1</v>
      </c>
      <c r="G187" s="41">
        <v>3000000</v>
      </c>
      <c r="H187" s="41">
        <v>3000000</v>
      </c>
    </row>
    <row r="188" ht="29.9" customHeight="1" spans="1:8">
      <c r="A188" s="39" t="s">
        <v>45</v>
      </c>
      <c r="B188" s="39" t="s">
        <v>611</v>
      </c>
      <c r="C188" s="39" t="s">
        <v>772</v>
      </c>
      <c r="D188" s="39" t="s">
        <v>774</v>
      </c>
      <c r="E188" s="37" t="s">
        <v>614</v>
      </c>
      <c r="F188" s="40">
        <v>1</v>
      </c>
      <c r="G188" s="41">
        <v>2000000</v>
      </c>
      <c r="H188" s="41">
        <v>2000000</v>
      </c>
    </row>
    <row r="189" ht="29.9" customHeight="1" spans="1:8">
      <c r="A189" s="39" t="s">
        <v>45</v>
      </c>
      <c r="B189" s="39" t="s">
        <v>611</v>
      </c>
      <c r="C189" s="39" t="s">
        <v>772</v>
      </c>
      <c r="D189" s="39" t="s">
        <v>775</v>
      </c>
      <c r="E189" s="37" t="s">
        <v>614</v>
      </c>
      <c r="F189" s="40">
        <v>1</v>
      </c>
      <c r="G189" s="41">
        <v>1900000</v>
      </c>
      <c r="H189" s="41">
        <v>1900000</v>
      </c>
    </row>
    <row r="190" ht="29.9" customHeight="1" spans="1:8">
      <c r="A190" s="39" t="s">
        <v>45</v>
      </c>
      <c r="B190" s="39" t="s">
        <v>611</v>
      </c>
      <c r="C190" s="39" t="s">
        <v>772</v>
      </c>
      <c r="D190" s="39" t="s">
        <v>776</v>
      </c>
      <c r="E190" s="37" t="s">
        <v>614</v>
      </c>
      <c r="F190" s="40">
        <v>1</v>
      </c>
      <c r="G190" s="41">
        <v>3000000</v>
      </c>
      <c r="H190" s="41">
        <v>3000000</v>
      </c>
    </row>
    <row r="191" ht="29.9" customHeight="1" spans="1:8">
      <c r="A191" s="39" t="s">
        <v>45</v>
      </c>
      <c r="B191" s="39" t="s">
        <v>611</v>
      </c>
      <c r="C191" s="39" t="s">
        <v>772</v>
      </c>
      <c r="D191" s="39" t="s">
        <v>777</v>
      </c>
      <c r="E191" s="37" t="s">
        <v>614</v>
      </c>
      <c r="F191" s="40">
        <v>1</v>
      </c>
      <c r="G191" s="41">
        <v>6000000</v>
      </c>
      <c r="H191" s="41">
        <v>6000000</v>
      </c>
    </row>
    <row r="192" ht="29.9" customHeight="1" spans="1:8">
      <c r="A192" s="39" t="s">
        <v>45</v>
      </c>
      <c r="B192" s="39" t="s">
        <v>611</v>
      </c>
      <c r="C192" s="39" t="s">
        <v>772</v>
      </c>
      <c r="D192" s="39" t="s">
        <v>778</v>
      </c>
      <c r="E192" s="37" t="s">
        <v>614</v>
      </c>
      <c r="F192" s="40">
        <v>1</v>
      </c>
      <c r="G192" s="41">
        <v>4000000</v>
      </c>
      <c r="H192" s="41">
        <v>4000000</v>
      </c>
    </row>
    <row r="193" ht="29.9" customHeight="1" spans="1:8">
      <c r="A193" s="39" t="s">
        <v>45</v>
      </c>
      <c r="B193" s="39" t="s">
        <v>611</v>
      </c>
      <c r="C193" s="39" t="s">
        <v>772</v>
      </c>
      <c r="D193" s="39" t="s">
        <v>779</v>
      </c>
      <c r="E193" s="37" t="s">
        <v>614</v>
      </c>
      <c r="F193" s="40">
        <v>1</v>
      </c>
      <c r="G193" s="41">
        <v>240000</v>
      </c>
      <c r="H193" s="41">
        <v>240000</v>
      </c>
    </row>
    <row r="194" ht="29.9" customHeight="1" spans="1:8">
      <c r="A194" s="39" t="s">
        <v>45</v>
      </c>
      <c r="B194" s="39" t="s">
        <v>611</v>
      </c>
      <c r="C194" s="39" t="s">
        <v>772</v>
      </c>
      <c r="D194" s="39" t="s">
        <v>780</v>
      </c>
      <c r="E194" s="37" t="s">
        <v>619</v>
      </c>
      <c r="F194" s="40">
        <v>1</v>
      </c>
      <c r="G194" s="41">
        <v>8000000</v>
      </c>
      <c r="H194" s="41">
        <v>8000000</v>
      </c>
    </row>
    <row r="195" ht="29.9" customHeight="1" spans="1:8">
      <c r="A195" s="39" t="s">
        <v>45</v>
      </c>
      <c r="B195" s="39" t="s">
        <v>611</v>
      </c>
      <c r="C195" s="39" t="s">
        <v>772</v>
      </c>
      <c r="D195" s="39" t="s">
        <v>781</v>
      </c>
      <c r="E195" s="37" t="s">
        <v>619</v>
      </c>
      <c r="F195" s="40">
        <v>1</v>
      </c>
      <c r="G195" s="41">
        <v>1200000</v>
      </c>
      <c r="H195" s="41">
        <v>1200000</v>
      </c>
    </row>
    <row r="196" ht="29.9" customHeight="1" spans="1:8">
      <c r="A196" s="39" t="s">
        <v>45</v>
      </c>
      <c r="B196" s="39" t="s">
        <v>611</v>
      </c>
      <c r="C196" s="39" t="s">
        <v>772</v>
      </c>
      <c r="D196" s="39" t="s">
        <v>782</v>
      </c>
      <c r="E196" s="37" t="s">
        <v>614</v>
      </c>
      <c r="F196" s="40">
        <v>1</v>
      </c>
      <c r="G196" s="41">
        <v>2700000</v>
      </c>
      <c r="H196" s="41">
        <v>2700000</v>
      </c>
    </row>
    <row r="197" ht="29.9" customHeight="1" spans="1:8">
      <c r="A197" s="39" t="s">
        <v>45</v>
      </c>
      <c r="B197" s="39" t="s">
        <v>611</v>
      </c>
      <c r="C197" s="39" t="s">
        <v>783</v>
      </c>
      <c r="D197" s="39" t="s">
        <v>784</v>
      </c>
      <c r="E197" s="37" t="s">
        <v>619</v>
      </c>
      <c r="F197" s="40">
        <v>1</v>
      </c>
      <c r="G197" s="41">
        <v>2520000</v>
      </c>
      <c r="H197" s="41">
        <v>2520000</v>
      </c>
    </row>
    <row r="198" ht="29.9" customHeight="1" spans="1:8">
      <c r="A198" s="39" t="s">
        <v>45</v>
      </c>
      <c r="B198" s="39" t="s">
        <v>611</v>
      </c>
      <c r="C198" s="39" t="s">
        <v>783</v>
      </c>
      <c r="D198" s="39" t="s">
        <v>785</v>
      </c>
      <c r="E198" s="37" t="s">
        <v>614</v>
      </c>
      <c r="F198" s="40">
        <v>1</v>
      </c>
      <c r="G198" s="41">
        <v>1980000</v>
      </c>
      <c r="H198" s="41">
        <v>1980000</v>
      </c>
    </row>
    <row r="199" ht="29.9" customHeight="1" spans="1:8">
      <c r="A199" s="39" t="s">
        <v>45</v>
      </c>
      <c r="B199" s="39" t="s">
        <v>611</v>
      </c>
      <c r="C199" s="39" t="s">
        <v>783</v>
      </c>
      <c r="D199" s="39" t="s">
        <v>786</v>
      </c>
      <c r="E199" s="37" t="s">
        <v>614</v>
      </c>
      <c r="F199" s="40">
        <v>1</v>
      </c>
      <c r="G199" s="41">
        <v>2500000</v>
      </c>
      <c r="H199" s="41">
        <v>2500000</v>
      </c>
    </row>
    <row r="200" ht="29.9" customHeight="1" spans="1:8">
      <c r="A200" s="39" t="s">
        <v>45</v>
      </c>
      <c r="B200" s="39" t="s">
        <v>611</v>
      </c>
      <c r="C200" s="39" t="s">
        <v>783</v>
      </c>
      <c r="D200" s="39" t="s">
        <v>787</v>
      </c>
      <c r="E200" s="37" t="s">
        <v>614</v>
      </c>
      <c r="F200" s="40">
        <v>1</v>
      </c>
      <c r="G200" s="41">
        <v>2000000</v>
      </c>
      <c r="H200" s="41">
        <v>2000000</v>
      </c>
    </row>
    <row r="201" ht="29.9" customHeight="1" spans="1:8">
      <c r="A201" s="39" t="s">
        <v>45</v>
      </c>
      <c r="B201" s="39" t="s">
        <v>611</v>
      </c>
      <c r="C201" s="39" t="s">
        <v>783</v>
      </c>
      <c r="D201" s="39" t="s">
        <v>788</v>
      </c>
      <c r="E201" s="37" t="s">
        <v>614</v>
      </c>
      <c r="F201" s="40">
        <v>1</v>
      </c>
      <c r="G201" s="41">
        <v>150000</v>
      </c>
      <c r="H201" s="41">
        <v>150000</v>
      </c>
    </row>
    <row r="202" ht="29.9" customHeight="1" spans="1:8">
      <c r="A202" s="39" t="s">
        <v>45</v>
      </c>
      <c r="B202" s="39" t="s">
        <v>611</v>
      </c>
      <c r="C202" s="39" t="s">
        <v>783</v>
      </c>
      <c r="D202" s="39" t="s">
        <v>789</v>
      </c>
      <c r="E202" s="37" t="s">
        <v>614</v>
      </c>
      <c r="F202" s="40">
        <v>1</v>
      </c>
      <c r="G202" s="41">
        <v>90000</v>
      </c>
      <c r="H202" s="41">
        <v>90000</v>
      </c>
    </row>
    <row r="203" ht="29.9" customHeight="1" spans="1:8">
      <c r="A203" s="39" t="s">
        <v>45</v>
      </c>
      <c r="B203" s="39" t="s">
        <v>611</v>
      </c>
      <c r="C203" s="39" t="s">
        <v>783</v>
      </c>
      <c r="D203" s="39" t="s">
        <v>790</v>
      </c>
      <c r="E203" s="37" t="s">
        <v>614</v>
      </c>
      <c r="F203" s="40">
        <v>1</v>
      </c>
      <c r="G203" s="41">
        <v>1230000</v>
      </c>
      <c r="H203" s="41">
        <v>1230000</v>
      </c>
    </row>
    <row r="204" ht="29.9" customHeight="1" spans="1:8">
      <c r="A204" s="39" t="s">
        <v>45</v>
      </c>
      <c r="B204" s="39" t="s">
        <v>611</v>
      </c>
      <c r="C204" s="39" t="s">
        <v>783</v>
      </c>
      <c r="D204" s="39" t="s">
        <v>791</v>
      </c>
      <c r="E204" s="37" t="s">
        <v>614</v>
      </c>
      <c r="F204" s="40">
        <v>1</v>
      </c>
      <c r="G204" s="41">
        <v>1300000</v>
      </c>
      <c r="H204" s="41">
        <v>1300000</v>
      </c>
    </row>
    <row r="205" ht="29.9" customHeight="1" spans="1:8">
      <c r="A205" s="39" t="s">
        <v>45</v>
      </c>
      <c r="B205" s="39" t="s">
        <v>611</v>
      </c>
      <c r="C205" s="39" t="s">
        <v>783</v>
      </c>
      <c r="D205" s="39" t="s">
        <v>792</v>
      </c>
      <c r="E205" s="37" t="s">
        <v>614</v>
      </c>
      <c r="F205" s="40">
        <v>5</v>
      </c>
      <c r="G205" s="41">
        <v>160000</v>
      </c>
      <c r="H205" s="41">
        <v>800000</v>
      </c>
    </row>
    <row r="206" ht="29.9" customHeight="1" spans="1:8">
      <c r="A206" s="39" t="s">
        <v>45</v>
      </c>
      <c r="B206" s="39" t="s">
        <v>611</v>
      </c>
      <c r="C206" s="39" t="s">
        <v>783</v>
      </c>
      <c r="D206" s="39" t="s">
        <v>793</v>
      </c>
      <c r="E206" s="37" t="s">
        <v>614</v>
      </c>
      <c r="F206" s="40">
        <v>2</v>
      </c>
      <c r="G206" s="41">
        <v>260000</v>
      </c>
      <c r="H206" s="41">
        <v>520000</v>
      </c>
    </row>
    <row r="207" ht="29.9" customHeight="1" spans="1:8">
      <c r="A207" s="39" t="s">
        <v>45</v>
      </c>
      <c r="B207" s="39" t="s">
        <v>611</v>
      </c>
      <c r="C207" s="39" t="s">
        <v>783</v>
      </c>
      <c r="D207" s="39" t="s">
        <v>794</v>
      </c>
      <c r="E207" s="37" t="s">
        <v>614</v>
      </c>
      <c r="F207" s="40">
        <v>4</v>
      </c>
      <c r="G207" s="41">
        <v>300000</v>
      </c>
      <c r="H207" s="41">
        <v>1200000</v>
      </c>
    </row>
    <row r="208" ht="29.9" customHeight="1" spans="1:8">
      <c r="A208" s="39" t="s">
        <v>45</v>
      </c>
      <c r="B208" s="39" t="s">
        <v>611</v>
      </c>
      <c r="C208" s="39" t="s">
        <v>783</v>
      </c>
      <c r="D208" s="39" t="s">
        <v>795</v>
      </c>
      <c r="E208" s="37" t="s">
        <v>614</v>
      </c>
      <c r="F208" s="40">
        <v>4</v>
      </c>
      <c r="G208" s="41">
        <v>400000</v>
      </c>
      <c r="H208" s="41">
        <v>1600000</v>
      </c>
    </row>
    <row r="209" ht="29.9" customHeight="1" spans="1:8">
      <c r="A209" s="39" t="s">
        <v>45</v>
      </c>
      <c r="B209" s="39" t="s">
        <v>611</v>
      </c>
      <c r="C209" s="39" t="s">
        <v>783</v>
      </c>
      <c r="D209" s="39" t="s">
        <v>796</v>
      </c>
      <c r="E209" s="37" t="s">
        <v>614</v>
      </c>
      <c r="F209" s="40">
        <v>4</v>
      </c>
      <c r="G209" s="41">
        <v>300000</v>
      </c>
      <c r="H209" s="41">
        <v>1200000</v>
      </c>
    </row>
    <row r="210" ht="29.9" customHeight="1" spans="1:8">
      <c r="A210" s="39" t="s">
        <v>45</v>
      </c>
      <c r="B210" s="39" t="s">
        <v>611</v>
      </c>
      <c r="C210" s="39" t="s">
        <v>783</v>
      </c>
      <c r="D210" s="39" t="s">
        <v>797</v>
      </c>
      <c r="E210" s="37" t="s">
        <v>614</v>
      </c>
      <c r="F210" s="40">
        <v>1</v>
      </c>
      <c r="G210" s="41">
        <v>2600000</v>
      </c>
      <c r="H210" s="41">
        <v>2600000</v>
      </c>
    </row>
    <row r="211" ht="29.9" customHeight="1" spans="1:8">
      <c r="A211" s="39" t="s">
        <v>45</v>
      </c>
      <c r="B211" s="39" t="s">
        <v>611</v>
      </c>
      <c r="C211" s="39" t="s">
        <v>783</v>
      </c>
      <c r="D211" s="39" t="s">
        <v>638</v>
      </c>
      <c r="E211" s="37" t="s">
        <v>614</v>
      </c>
      <c r="F211" s="40">
        <v>10</v>
      </c>
      <c r="G211" s="41">
        <v>30000</v>
      </c>
      <c r="H211" s="41">
        <v>300000</v>
      </c>
    </row>
    <row r="212" ht="29.9" customHeight="1" spans="1:8">
      <c r="A212" s="39" t="s">
        <v>45</v>
      </c>
      <c r="B212" s="39" t="s">
        <v>611</v>
      </c>
      <c r="C212" s="39" t="s">
        <v>783</v>
      </c>
      <c r="D212" s="39" t="s">
        <v>638</v>
      </c>
      <c r="E212" s="37" t="s">
        <v>614</v>
      </c>
      <c r="F212" s="40">
        <v>2</v>
      </c>
      <c r="G212" s="41">
        <v>40000</v>
      </c>
      <c r="H212" s="41">
        <v>80000</v>
      </c>
    </row>
    <row r="213" ht="29.9" customHeight="1" spans="1:8">
      <c r="A213" s="39" t="s">
        <v>45</v>
      </c>
      <c r="B213" s="39" t="s">
        <v>611</v>
      </c>
      <c r="C213" s="39" t="s">
        <v>783</v>
      </c>
      <c r="D213" s="39" t="s">
        <v>798</v>
      </c>
      <c r="E213" s="37" t="s">
        <v>614</v>
      </c>
      <c r="F213" s="40">
        <v>1</v>
      </c>
      <c r="G213" s="41">
        <v>1200000</v>
      </c>
      <c r="H213" s="41">
        <v>1200000</v>
      </c>
    </row>
    <row r="214" ht="29.9" customHeight="1" spans="1:8">
      <c r="A214" s="39" t="s">
        <v>45</v>
      </c>
      <c r="B214" s="39" t="s">
        <v>611</v>
      </c>
      <c r="C214" s="39" t="s">
        <v>783</v>
      </c>
      <c r="D214" s="39" t="s">
        <v>799</v>
      </c>
      <c r="E214" s="37" t="s">
        <v>614</v>
      </c>
      <c r="F214" s="40">
        <v>7</v>
      </c>
      <c r="G214" s="41">
        <v>35000</v>
      </c>
      <c r="H214" s="41">
        <v>245000</v>
      </c>
    </row>
    <row r="215" ht="29.9" customHeight="1" spans="1:8">
      <c r="A215" s="39" t="s">
        <v>45</v>
      </c>
      <c r="B215" s="39" t="s">
        <v>611</v>
      </c>
      <c r="C215" s="39" t="s">
        <v>783</v>
      </c>
      <c r="D215" s="39" t="s">
        <v>800</v>
      </c>
      <c r="E215" s="37" t="s">
        <v>614</v>
      </c>
      <c r="F215" s="40">
        <v>1</v>
      </c>
      <c r="G215" s="41">
        <v>450000</v>
      </c>
      <c r="H215" s="41">
        <v>450000</v>
      </c>
    </row>
    <row r="216" ht="29.9" customHeight="1" spans="1:8">
      <c r="A216" s="39" t="s">
        <v>45</v>
      </c>
      <c r="B216" s="39" t="s">
        <v>611</v>
      </c>
      <c r="C216" s="39" t="s">
        <v>783</v>
      </c>
      <c r="D216" s="39" t="s">
        <v>801</v>
      </c>
      <c r="E216" s="37" t="s">
        <v>614</v>
      </c>
      <c r="F216" s="40">
        <v>1</v>
      </c>
      <c r="G216" s="41">
        <v>160000</v>
      </c>
      <c r="H216" s="41">
        <v>160000</v>
      </c>
    </row>
    <row r="217" ht="29.9" customHeight="1" spans="1:8">
      <c r="A217" s="39" t="s">
        <v>45</v>
      </c>
      <c r="B217" s="39" t="s">
        <v>611</v>
      </c>
      <c r="C217" s="39" t="s">
        <v>783</v>
      </c>
      <c r="D217" s="39" t="s">
        <v>802</v>
      </c>
      <c r="E217" s="37" t="s">
        <v>614</v>
      </c>
      <c r="F217" s="40">
        <v>10</v>
      </c>
      <c r="G217" s="41">
        <v>3000</v>
      </c>
      <c r="H217" s="41">
        <v>30000</v>
      </c>
    </row>
    <row r="218" ht="29.9" customHeight="1" spans="1:8">
      <c r="A218" s="39" t="s">
        <v>45</v>
      </c>
      <c r="B218" s="39" t="s">
        <v>611</v>
      </c>
      <c r="C218" s="39" t="s">
        <v>783</v>
      </c>
      <c r="D218" s="39" t="s">
        <v>803</v>
      </c>
      <c r="E218" s="37" t="s">
        <v>614</v>
      </c>
      <c r="F218" s="40">
        <v>4</v>
      </c>
      <c r="G218" s="41">
        <v>2000000</v>
      </c>
      <c r="H218" s="41">
        <v>8000000</v>
      </c>
    </row>
    <row r="219" ht="29.9" customHeight="1" spans="1:8">
      <c r="A219" s="39" t="s">
        <v>45</v>
      </c>
      <c r="B219" s="39" t="s">
        <v>611</v>
      </c>
      <c r="C219" s="39" t="s">
        <v>783</v>
      </c>
      <c r="D219" s="39" t="s">
        <v>803</v>
      </c>
      <c r="E219" s="37" t="s">
        <v>614</v>
      </c>
      <c r="F219" s="40">
        <v>2</v>
      </c>
      <c r="G219" s="41">
        <v>4000000</v>
      </c>
      <c r="H219" s="41">
        <v>8000000</v>
      </c>
    </row>
    <row r="220" ht="29.9" customHeight="1" spans="1:8">
      <c r="A220" s="39" t="s">
        <v>45</v>
      </c>
      <c r="B220" s="39" t="s">
        <v>611</v>
      </c>
      <c r="C220" s="39" t="s">
        <v>783</v>
      </c>
      <c r="D220" s="39" t="s">
        <v>804</v>
      </c>
      <c r="E220" s="37" t="s">
        <v>614</v>
      </c>
      <c r="F220" s="40">
        <v>1</v>
      </c>
      <c r="G220" s="41">
        <v>210000</v>
      </c>
      <c r="H220" s="41">
        <v>210000</v>
      </c>
    </row>
    <row r="221" ht="29.9" customHeight="1" spans="1:8">
      <c r="A221" s="39" t="s">
        <v>45</v>
      </c>
      <c r="B221" s="39" t="s">
        <v>611</v>
      </c>
      <c r="C221" s="39" t="s">
        <v>783</v>
      </c>
      <c r="D221" s="39" t="s">
        <v>805</v>
      </c>
      <c r="E221" s="37" t="s">
        <v>614</v>
      </c>
      <c r="F221" s="40">
        <v>6</v>
      </c>
      <c r="G221" s="41">
        <v>3000000</v>
      </c>
      <c r="H221" s="41">
        <v>18000000</v>
      </c>
    </row>
    <row r="222" ht="29.9" customHeight="1" spans="1:8">
      <c r="A222" s="39" t="s">
        <v>45</v>
      </c>
      <c r="B222" s="39" t="s">
        <v>611</v>
      </c>
      <c r="C222" s="39" t="s">
        <v>783</v>
      </c>
      <c r="D222" s="39" t="s">
        <v>805</v>
      </c>
      <c r="E222" s="37" t="s">
        <v>614</v>
      </c>
      <c r="F222" s="40">
        <v>1</v>
      </c>
      <c r="G222" s="41">
        <v>1100000</v>
      </c>
      <c r="H222" s="41">
        <v>1100000</v>
      </c>
    </row>
    <row r="223" ht="29.9" customHeight="1" spans="1:8">
      <c r="A223" s="39" t="s">
        <v>45</v>
      </c>
      <c r="B223" s="39" t="s">
        <v>611</v>
      </c>
      <c r="C223" s="39" t="s">
        <v>783</v>
      </c>
      <c r="D223" s="39" t="s">
        <v>806</v>
      </c>
      <c r="E223" s="37" t="s">
        <v>619</v>
      </c>
      <c r="F223" s="40">
        <v>1</v>
      </c>
      <c r="G223" s="41">
        <v>3000</v>
      </c>
      <c r="H223" s="41">
        <v>3000</v>
      </c>
    </row>
    <row r="224" ht="29.9" customHeight="1" spans="1:8">
      <c r="A224" s="39" t="s">
        <v>45</v>
      </c>
      <c r="B224" s="39" t="s">
        <v>611</v>
      </c>
      <c r="C224" s="39" t="s">
        <v>783</v>
      </c>
      <c r="D224" s="39" t="s">
        <v>807</v>
      </c>
      <c r="E224" s="37" t="s">
        <v>614</v>
      </c>
      <c r="F224" s="40">
        <v>2</v>
      </c>
      <c r="G224" s="41">
        <v>100000</v>
      </c>
      <c r="H224" s="41">
        <v>200000</v>
      </c>
    </row>
    <row r="225" ht="29.9" customHeight="1" spans="1:8">
      <c r="A225" s="39" t="s">
        <v>45</v>
      </c>
      <c r="B225" s="39" t="s">
        <v>611</v>
      </c>
      <c r="C225" s="39" t="s">
        <v>783</v>
      </c>
      <c r="D225" s="39" t="s">
        <v>807</v>
      </c>
      <c r="E225" s="37" t="s">
        <v>614</v>
      </c>
      <c r="F225" s="40">
        <v>4</v>
      </c>
      <c r="G225" s="41">
        <v>100000</v>
      </c>
      <c r="H225" s="41">
        <v>400000</v>
      </c>
    </row>
    <row r="226" ht="29.9" customHeight="1" spans="1:8">
      <c r="A226" s="39" t="s">
        <v>45</v>
      </c>
      <c r="B226" s="39" t="s">
        <v>611</v>
      </c>
      <c r="C226" s="39" t="s">
        <v>783</v>
      </c>
      <c r="D226" s="39" t="s">
        <v>808</v>
      </c>
      <c r="E226" s="37" t="s">
        <v>614</v>
      </c>
      <c r="F226" s="40">
        <v>1</v>
      </c>
      <c r="G226" s="41">
        <v>250000</v>
      </c>
      <c r="H226" s="41">
        <v>250000</v>
      </c>
    </row>
    <row r="227" ht="29.9" customHeight="1" spans="1:8">
      <c r="A227" s="39" t="s">
        <v>45</v>
      </c>
      <c r="B227" s="39" t="s">
        <v>611</v>
      </c>
      <c r="C227" s="39" t="s">
        <v>783</v>
      </c>
      <c r="D227" s="39" t="s">
        <v>809</v>
      </c>
      <c r="E227" s="37" t="s">
        <v>614</v>
      </c>
      <c r="F227" s="40">
        <v>1</v>
      </c>
      <c r="G227" s="41">
        <v>1000000</v>
      </c>
      <c r="H227" s="41">
        <v>1000000</v>
      </c>
    </row>
    <row r="228" ht="29.9" customHeight="1" spans="1:8">
      <c r="A228" s="39" t="s">
        <v>45</v>
      </c>
      <c r="B228" s="39" t="s">
        <v>611</v>
      </c>
      <c r="C228" s="39" t="s">
        <v>783</v>
      </c>
      <c r="D228" s="39" t="s">
        <v>810</v>
      </c>
      <c r="E228" s="37" t="s">
        <v>614</v>
      </c>
      <c r="F228" s="40">
        <v>2</v>
      </c>
      <c r="G228" s="41">
        <v>300000</v>
      </c>
      <c r="H228" s="41">
        <v>600000</v>
      </c>
    </row>
    <row r="229" ht="29.9" customHeight="1" spans="1:8">
      <c r="A229" s="39" t="s">
        <v>45</v>
      </c>
      <c r="B229" s="39" t="s">
        <v>611</v>
      </c>
      <c r="C229" s="39" t="s">
        <v>783</v>
      </c>
      <c r="D229" s="39" t="s">
        <v>810</v>
      </c>
      <c r="E229" s="37" t="s">
        <v>614</v>
      </c>
      <c r="F229" s="40">
        <v>1</v>
      </c>
      <c r="G229" s="41">
        <v>100000</v>
      </c>
      <c r="H229" s="41">
        <v>100000</v>
      </c>
    </row>
    <row r="230" ht="29.9" customHeight="1" spans="1:8">
      <c r="A230" s="39" t="s">
        <v>45</v>
      </c>
      <c r="B230" s="39" t="s">
        <v>611</v>
      </c>
      <c r="C230" s="39" t="s">
        <v>783</v>
      </c>
      <c r="D230" s="39" t="s">
        <v>811</v>
      </c>
      <c r="E230" s="37" t="s">
        <v>614</v>
      </c>
      <c r="F230" s="40">
        <v>1</v>
      </c>
      <c r="G230" s="41">
        <v>150000</v>
      </c>
      <c r="H230" s="41">
        <v>150000</v>
      </c>
    </row>
    <row r="231" ht="29.9" customHeight="1" spans="1:8">
      <c r="A231" s="39" t="s">
        <v>45</v>
      </c>
      <c r="B231" s="39" t="s">
        <v>611</v>
      </c>
      <c r="C231" s="39" t="s">
        <v>783</v>
      </c>
      <c r="D231" s="39" t="s">
        <v>812</v>
      </c>
      <c r="E231" s="37" t="s">
        <v>614</v>
      </c>
      <c r="F231" s="40">
        <v>2</v>
      </c>
      <c r="G231" s="41">
        <v>300000</v>
      </c>
      <c r="H231" s="41">
        <v>600000</v>
      </c>
    </row>
    <row r="232" ht="29.9" customHeight="1" spans="1:8">
      <c r="A232" s="39" t="s">
        <v>45</v>
      </c>
      <c r="B232" s="39" t="s">
        <v>611</v>
      </c>
      <c r="C232" s="39" t="s">
        <v>813</v>
      </c>
      <c r="D232" s="39" t="s">
        <v>814</v>
      </c>
      <c r="E232" s="37" t="s">
        <v>614</v>
      </c>
      <c r="F232" s="40">
        <v>1</v>
      </c>
      <c r="G232" s="41">
        <v>480000</v>
      </c>
      <c r="H232" s="41">
        <v>480000</v>
      </c>
    </row>
    <row r="233" ht="29.9" customHeight="1" spans="1:8">
      <c r="A233" s="39" t="s">
        <v>45</v>
      </c>
      <c r="B233" s="39" t="s">
        <v>611</v>
      </c>
      <c r="C233" s="39" t="s">
        <v>813</v>
      </c>
      <c r="D233" s="39" t="s">
        <v>815</v>
      </c>
      <c r="E233" s="37" t="s">
        <v>619</v>
      </c>
      <c r="F233" s="40">
        <v>1</v>
      </c>
      <c r="G233" s="41">
        <v>200000</v>
      </c>
      <c r="H233" s="41">
        <v>200000</v>
      </c>
    </row>
    <row r="234" ht="29.9" customHeight="1" spans="1:8">
      <c r="A234" s="39" t="s">
        <v>45</v>
      </c>
      <c r="B234" s="39" t="s">
        <v>611</v>
      </c>
      <c r="C234" s="39" t="s">
        <v>813</v>
      </c>
      <c r="D234" s="39" t="s">
        <v>816</v>
      </c>
      <c r="E234" s="37" t="s">
        <v>614</v>
      </c>
      <c r="F234" s="40">
        <v>1</v>
      </c>
      <c r="G234" s="41">
        <v>400000</v>
      </c>
      <c r="H234" s="41">
        <v>400000</v>
      </c>
    </row>
    <row r="235" ht="29.9" customHeight="1" spans="1:8">
      <c r="A235" s="39" t="s">
        <v>45</v>
      </c>
      <c r="B235" s="39" t="s">
        <v>611</v>
      </c>
      <c r="C235" s="39" t="s">
        <v>813</v>
      </c>
      <c r="D235" s="39" t="s">
        <v>817</v>
      </c>
      <c r="E235" s="37" t="s">
        <v>614</v>
      </c>
      <c r="F235" s="40">
        <v>10</v>
      </c>
      <c r="G235" s="41">
        <v>1000</v>
      </c>
      <c r="H235" s="41">
        <v>10000</v>
      </c>
    </row>
    <row r="236" ht="29.9" customHeight="1" spans="1:8">
      <c r="A236" s="39" t="s">
        <v>45</v>
      </c>
      <c r="B236" s="39" t="s">
        <v>611</v>
      </c>
      <c r="C236" s="39" t="s">
        <v>813</v>
      </c>
      <c r="D236" s="39" t="s">
        <v>818</v>
      </c>
      <c r="E236" s="37" t="s">
        <v>619</v>
      </c>
      <c r="F236" s="40">
        <v>3</v>
      </c>
      <c r="G236" s="41">
        <v>900</v>
      </c>
      <c r="H236" s="41">
        <v>2700</v>
      </c>
    </row>
    <row r="237" ht="29.9" customHeight="1" spans="1:8">
      <c r="A237" s="39" t="s">
        <v>45</v>
      </c>
      <c r="B237" s="39" t="s">
        <v>611</v>
      </c>
      <c r="C237" s="39" t="s">
        <v>813</v>
      </c>
      <c r="D237" s="39" t="s">
        <v>819</v>
      </c>
      <c r="E237" s="37" t="s">
        <v>619</v>
      </c>
      <c r="F237" s="40">
        <v>1</v>
      </c>
      <c r="G237" s="41">
        <v>292000</v>
      </c>
      <c r="H237" s="41">
        <v>292000</v>
      </c>
    </row>
    <row r="238" ht="29.9" customHeight="1" spans="1:8">
      <c r="A238" s="39" t="s">
        <v>45</v>
      </c>
      <c r="B238" s="39" t="s">
        <v>611</v>
      </c>
      <c r="C238" s="39" t="s">
        <v>813</v>
      </c>
      <c r="D238" s="39" t="s">
        <v>820</v>
      </c>
      <c r="E238" s="37" t="s">
        <v>614</v>
      </c>
      <c r="F238" s="40">
        <v>1</v>
      </c>
      <c r="G238" s="41">
        <v>430000</v>
      </c>
      <c r="H238" s="41">
        <v>430000</v>
      </c>
    </row>
    <row r="239" ht="29.9" customHeight="1" spans="1:8">
      <c r="A239" s="39" t="s">
        <v>45</v>
      </c>
      <c r="B239" s="39" t="s">
        <v>611</v>
      </c>
      <c r="C239" s="39" t="s">
        <v>813</v>
      </c>
      <c r="D239" s="39" t="s">
        <v>821</v>
      </c>
      <c r="E239" s="37" t="s">
        <v>614</v>
      </c>
      <c r="F239" s="40">
        <v>1</v>
      </c>
      <c r="G239" s="41">
        <v>850000</v>
      </c>
      <c r="H239" s="41">
        <v>850000</v>
      </c>
    </row>
    <row r="240" ht="29.9" customHeight="1" spans="1:8">
      <c r="A240" s="39" t="s">
        <v>45</v>
      </c>
      <c r="B240" s="39" t="s">
        <v>611</v>
      </c>
      <c r="C240" s="39" t="s">
        <v>813</v>
      </c>
      <c r="D240" s="39" t="s">
        <v>822</v>
      </c>
      <c r="E240" s="37" t="s">
        <v>614</v>
      </c>
      <c r="F240" s="40">
        <v>6</v>
      </c>
      <c r="G240" s="41">
        <v>50000</v>
      </c>
      <c r="H240" s="41">
        <v>300000</v>
      </c>
    </row>
    <row r="241" ht="29.9" customHeight="1" spans="1:8">
      <c r="A241" s="39" t="s">
        <v>45</v>
      </c>
      <c r="B241" s="39" t="s">
        <v>611</v>
      </c>
      <c r="C241" s="39" t="s">
        <v>813</v>
      </c>
      <c r="D241" s="39" t="s">
        <v>823</v>
      </c>
      <c r="E241" s="37" t="s">
        <v>614</v>
      </c>
      <c r="F241" s="40">
        <v>2</v>
      </c>
      <c r="G241" s="41">
        <v>30000</v>
      </c>
      <c r="H241" s="41">
        <v>60000</v>
      </c>
    </row>
    <row r="242" ht="29.9" customHeight="1" spans="1:8">
      <c r="A242" s="39" t="s">
        <v>45</v>
      </c>
      <c r="B242" s="39" t="s">
        <v>611</v>
      </c>
      <c r="C242" s="39" t="s">
        <v>813</v>
      </c>
      <c r="D242" s="39" t="s">
        <v>824</v>
      </c>
      <c r="E242" s="37" t="s">
        <v>619</v>
      </c>
      <c r="F242" s="40">
        <v>2</v>
      </c>
      <c r="G242" s="41">
        <v>500</v>
      </c>
      <c r="H242" s="41">
        <v>1000</v>
      </c>
    </row>
    <row r="243" ht="29.9" customHeight="1" spans="1:8">
      <c r="A243" s="39" t="s">
        <v>45</v>
      </c>
      <c r="B243" s="39" t="s">
        <v>611</v>
      </c>
      <c r="C243" s="39" t="s">
        <v>813</v>
      </c>
      <c r="D243" s="39" t="s">
        <v>825</v>
      </c>
      <c r="E243" s="37" t="s">
        <v>614</v>
      </c>
      <c r="F243" s="40">
        <v>1</v>
      </c>
      <c r="G243" s="41">
        <v>200000</v>
      </c>
      <c r="H243" s="41">
        <v>200000</v>
      </c>
    </row>
    <row r="244" ht="29.9" customHeight="1" spans="1:8">
      <c r="A244" s="39" t="s">
        <v>45</v>
      </c>
      <c r="B244" s="39" t="s">
        <v>611</v>
      </c>
      <c r="C244" s="39" t="s">
        <v>813</v>
      </c>
      <c r="D244" s="39" t="s">
        <v>826</v>
      </c>
      <c r="E244" s="37" t="s">
        <v>614</v>
      </c>
      <c r="F244" s="40">
        <v>1</v>
      </c>
      <c r="G244" s="41">
        <v>250000</v>
      </c>
      <c r="H244" s="41">
        <v>250000</v>
      </c>
    </row>
    <row r="245" ht="29.9" customHeight="1" spans="1:8">
      <c r="A245" s="39" t="s">
        <v>45</v>
      </c>
      <c r="B245" s="39" t="s">
        <v>611</v>
      </c>
      <c r="C245" s="39" t="s">
        <v>813</v>
      </c>
      <c r="D245" s="39" t="s">
        <v>827</v>
      </c>
      <c r="E245" s="37" t="s">
        <v>614</v>
      </c>
      <c r="F245" s="40">
        <v>2</v>
      </c>
      <c r="G245" s="41">
        <v>2200000</v>
      </c>
      <c r="H245" s="41">
        <v>4400000</v>
      </c>
    </row>
    <row r="246" ht="29.9" customHeight="1" spans="1:8">
      <c r="A246" s="39" t="s">
        <v>45</v>
      </c>
      <c r="B246" s="39" t="s">
        <v>611</v>
      </c>
      <c r="C246" s="39" t="s">
        <v>813</v>
      </c>
      <c r="D246" s="39" t="s">
        <v>828</v>
      </c>
      <c r="E246" s="37" t="s">
        <v>614</v>
      </c>
      <c r="F246" s="40">
        <v>2</v>
      </c>
      <c r="G246" s="41">
        <v>25000</v>
      </c>
      <c r="H246" s="41">
        <v>50000</v>
      </c>
    </row>
    <row r="247" ht="29.9" customHeight="1" spans="1:8">
      <c r="A247" s="39" t="s">
        <v>45</v>
      </c>
      <c r="B247" s="39" t="s">
        <v>611</v>
      </c>
      <c r="C247" s="39" t="s">
        <v>813</v>
      </c>
      <c r="D247" s="39" t="s">
        <v>829</v>
      </c>
      <c r="E247" s="37" t="s">
        <v>614</v>
      </c>
      <c r="F247" s="40">
        <v>12</v>
      </c>
      <c r="G247" s="41">
        <v>30000</v>
      </c>
      <c r="H247" s="41">
        <v>360000</v>
      </c>
    </row>
    <row r="248" ht="29.9" customHeight="1" spans="1:8">
      <c r="A248" s="39" t="s">
        <v>45</v>
      </c>
      <c r="B248" s="39" t="s">
        <v>611</v>
      </c>
      <c r="C248" s="39" t="s">
        <v>813</v>
      </c>
      <c r="D248" s="39" t="s">
        <v>830</v>
      </c>
      <c r="E248" s="37" t="s">
        <v>614</v>
      </c>
      <c r="F248" s="40">
        <v>1</v>
      </c>
      <c r="G248" s="41">
        <v>400000</v>
      </c>
      <c r="H248" s="41">
        <v>400000</v>
      </c>
    </row>
    <row r="249" ht="29.9" customHeight="1" spans="1:8">
      <c r="A249" s="39" t="s">
        <v>45</v>
      </c>
      <c r="B249" s="39" t="s">
        <v>611</v>
      </c>
      <c r="C249" s="39" t="s">
        <v>813</v>
      </c>
      <c r="D249" s="39" t="s">
        <v>830</v>
      </c>
      <c r="E249" s="37" t="s">
        <v>614</v>
      </c>
      <c r="F249" s="40">
        <v>1</v>
      </c>
      <c r="G249" s="41">
        <v>498000</v>
      </c>
      <c r="H249" s="41">
        <v>498000</v>
      </c>
    </row>
    <row r="250" ht="29.9" customHeight="1" spans="1:8">
      <c r="A250" s="39" t="s">
        <v>45</v>
      </c>
      <c r="B250" s="39" t="s">
        <v>611</v>
      </c>
      <c r="C250" s="39" t="s">
        <v>813</v>
      </c>
      <c r="D250" s="39" t="s">
        <v>830</v>
      </c>
      <c r="E250" s="37" t="s">
        <v>614</v>
      </c>
      <c r="F250" s="40">
        <v>1</v>
      </c>
      <c r="G250" s="41">
        <v>300000</v>
      </c>
      <c r="H250" s="41">
        <v>300000</v>
      </c>
    </row>
    <row r="251" ht="29.9" customHeight="1" spans="1:8">
      <c r="A251" s="39" t="s">
        <v>45</v>
      </c>
      <c r="B251" s="39" t="s">
        <v>611</v>
      </c>
      <c r="C251" s="39" t="s">
        <v>813</v>
      </c>
      <c r="D251" s="39" t="s">
        <v>831</v>
      </c>
      <c r="E251" s="37" t="s">
        <v>619</v>
      </c>
      <c r="F251" s="40">
        <v>1</v>
      </c>
      <c r="G251" s="41">
        <v>160000</v>
      </c>
      <c r="H251" s="41">
        <v>160000</v>
      </c>
    </row>
    <row r="252" ht="29.9" customHeight="1" spans="1:8">
      <c r="A252" s="39" t="s">
        <v>45</v>
      </c>
      <c r="B252" s="39" t="s">
        <v>611</v>
      </c>
      <c r="C252" s="39" t="s">
        <v>813</v>
      </c>
      <c r="D252" s="39" t="s">
        <v>832</v>
      </c>
      <c r="E252" s="37" t="s">
        <v>614</v>
      </c>
      <c r="F252" s="40">
        <v>2</v>
      </c>
      <c r="G252" s="41">
        <v>15000</v>
      </c>
      <c r="H252" s="41">
        <v>30000</v>
      </c>
    </row>
    <row r="253" ht="29.9" customHeight="1" spans="1:8">
      <c r="A253" s="39" t="s">
        <v>45</v>
      </c>
      <c r="B253" s="39" t="s">
        <v>611</v>
      </c>
      <c r="C253" s="39" t="s">
        <v>813</v>
      </c>
      <c r="D253" s="39" t="s">
        <v>832</v>
      </c>
      <c r="E253" s="37" t="s">
        <v>614</v>
      </c>
      <c r="F253" s="40">
        <v>2</v>
      </c>
      <c r="G253" s="41">
        <v>25000</v>
      </c>
      <c r="H253" s="41">
        <v>50000</v>
      </c>
    </row>
    <row r="254" ht="29.9" customHeight="1" spans="1:8">
      <c r="A254" s="39" t="s">
        <v>45</v>
      </c>
      <c r="B254" s="39" t="s">
        <v>611</v>
      </c>
      <c r="C254" s="39" t="s">
        <v>813</v>
      </c>
      <c r="D254" s="39" t="s">
        <v>833</v>
      </c>
      <c r="E254" s="37" t="s">
        <v>614</v>
      </c>
      <c r="F254" s="40">
        <v>2</v>
      </c>
      <c r="G254" s="41">
        <v>10000</v>
      </c>
      <c r="H254" s="41">
        <v>20000</v>
      </c>
    </row>
    <row r="255" ht="29.9" customHeight="1" spans="1:8">
      <c r="A255" s="39" t="s">
        <v>45</v>
      </c>
      <c r="B255" s="39" t="s">
        <v>611</v>
      </c>
      <c r="C255" s="39" t="s">
        <v>813</v>
      </c>
      <c r="D255" s="39" t="s">
        <v>834</v>
      </c>
      <c r="E255" s="37" t="s">
        <v>614</v>
      </c>
      <c r="F255" s="40">
        <v>1</v>
      </c>
      <c r="G255" s="41">
        <v>250000</v>
      </c>
      <c r="H255" s="41">
        <v>250000</v>
      </c>
    </row>
    <row r="256" ht="29.9" customHeight="1" spans="1:8">
      <c r="A256" s="39" t="s">
        <v>45</v>
      </c>
      <c r="B256" s="39" t="s">
        <v>611</v>
      </c>
      <c r="C256" s="39" t="s">
        <v>813</v>
      </c>
      <c r="D256" s="39" t="s">
        <v>835</v>
      </c>
      <c r="E256" s="37" t="s">
        <v>619</v>
      </c>
      <c r="F256" s="40">
        <v>2</v>
      </c>
      <c r="G256" s="41">
        <v>10000</v>
      </c>
      <c r="H256" s="41">
        <v>20000</v>
      </c>
    </row>
    <row r="257" ht="29.9" customHeight="1" spans="1:8">
      <c r="A257" s="39" t="s">
        <v>45</v>
      </c>
      <c r="B257" s="39" t="s">
        <v>611</v>
      </c>
      <c r="C257" s="39" t="s">
        <v>813</v>
      </c>
      <c r="D257" s="39" t="s">
        <v>836</v>
      </c>
      <c r="E257" s="37" t="s">
        <v>614</v>
      </c>
      <c r="F257" s="40">
        <v>4</v>
      </c>
      <c r="G257" s="41">
        <v>28000</v>
      </c>
      <c r="H257" s="41">
        <v>112000</v>
      </c>
    </row>
    <row r="258" ht="29.9" customHeight="1" spans="1:8">
      <c r="A258" s="39" t="s">
        <v>45</v>
      </c>
      <c r="B258" s="39" t="s">
        <v>611</v>
      </c>
      <c r="C258" s="39" t="s">
        <v>813</v>
      </c>
      <c r="D258" s="39" t="s">
        <v>836</v>
      </c>
      <c r="E258" s="37" t="s">
        <v>619</v>
      </c>
      <c r="F258" s="40">
        <v>6</v>
      </c>
      <c r="G258" s="41">
        <v>20000</v>
      </c>
      <c r="H258" s="41">
        <v>120000</v>
      </c>
    </row>
    <row r="259" ht="29.9" customHeight="1" spans="1:8">
      <c r="A259" s="39" t="s">
        <v>45</v>
      </c>
      <c r="B259" s="39" t="s">
        <v>611</v>
      </c>
      <c r="C259" s="39" t="s">
        <v>813</v>
      </c>
      <c r="D259" s="39" t="s">
        <v>837</v>
      </c>
      <c r="E259" s="37" t="s">
        <v>614</v>
      </c>
      <c r="F259" s="40">
        <v>1</v>
      </c>
      <c r="G259" s="41">
        <v>60000</v>
      </c>
      <c r="H259" s="41">
        <v>60000</v>
      </c>
    </row>
    <row r="260" ht="29.9" customHeight="1" spans="1:8">
      <c r="A260" s="39" t="s">
        <v>45</v>
      </c>
      <c r="B260" s="39" t="s">
        <v>611</v>
      </c>
      <c r="C260" s="39" t="s">
        <v>813</v>
      </c>
      <c r="D260" s="39" t="s">
        <v>838</v>
      </c>
      <c r="E260" s="37" t="s">
        <v>614</v>
      </c>
      <c r="F260" s="40">
        <v>1</v>
      </c>
      <c r="G260" s="41">
        <v>1980000</v>
      </c>
      <c r="H260" s="41">
        <v>1980000</v>
      </c>
    </row>
    <row r="261" ht="29.9" customHeight="1" spans="1:8">
      <c r="A261" s="39" t="s">
        <v>45</v>
      </c>
      <c r="B261" s="39" t="s">
        <v>611</v>
      </c>
      <c r="C261" s="39" t="s">
        <v>813</v>
      </c>
      <c r="D261" s="39" t="s">
        <v>839</v>
      </c>
      <c r="E261" s="37" t="s">
        <v>619</v>
      </c>
      <c r="F261" s="40">
        <v>2</v>
      </c>
      <c r="G261" s="41">
        <v>128000</v>
      </c>
      <c r="H261" s="41">
        <v>256000</v>
      </c>
    </row>
    <row r="262" ht="29.9" customHeight="1" spans="1:8">
      <c r="A262" s="39" t="s">
        <v>45</v>
      </c>
      <c r="B262" s="39" t="s">
        <v>611</v>
      </c>
      <c r="C262" s="39" t="s">
        <v>813</v>
      </c>
      <c r="D262" s="39" t="s">
        <v>840</v>
      </c>
      <c r="E262" s="37" t="s">
        <v>614</v>
      </c>
      <c r="F262" s="40">
        <v>1</v>
      </c>
      <c r="G262" s="41">
        <v>880000</v>
      </c>
      <c r="H262" s="41">
        <v>880000</v>
      </c>
    </row>
    <row r="263" ht="29.9" customHeight="1" spans="1:8">
      <c r="A263" s="39" t="s">
        <v>45</v>
      </c>
      <c r="B263" s="39" t="s">
        <v>611</v>
      </c>
      <c r="C263" s="39" t="s">
        <v>813</v>
      </c>
      <c r="D263" s="39" t="s">
        <v>841</v>
      </c>
      <c r="E263" s="37" t="s">
        <v>614</v>
      </c>
      <c r="F263" s="40">
        <v>3</v>
      </c>
      <c r="G263" s="41">
        <v>120000</v>
      </c>
      <c r="H263" s="41">
        <v>360000</v>
      </c>
    </row>
    <row r="264" ht="29.9" customHeight="1" spans="1:8">
      <c r="A264" s="39" t="s">
        <v>45</v>
      </c>
      <c r="B264" s="39" t="s">
        <v>611</v>
      </c>
      <c r="C264" s="39" t="s">
        <v>813</v>
      </c>
      <c r="D264" s="39" t="s">
        <v>842</v>
      </c>
      <c r="E264" s="37" t="s">
        <v>614</v>
      </c>
      <c r="F264" s="40">
        <v>1</v>
      </c>
      <c r="G264" s="41">
        <v>43000</v>
      </c>
      <c r="H264" s="41">
        <v>43000</v>
      </c>
    </row>
    <row r="265" ht="29.9" customHeight="1" spans="1:8">
      <c r="A265" s="39" t="s">
        <v>45</v>
      </c>
      <c r="B265" s="39" t="s">
        <v>611</v>
      </c>
      <c r="C265" s="39" t="s">
        <v>813</v>
      </c>
      <c r="D265" s="39" t="s">
        <v>842</v>
      </c>
      <c r="E265" s="37" t="s">
        <v>614</v>
      </c>
      <c r="F265" s="40">
        <v>1</v>
      </c>
      <c r="G265" s="41">
        <v>10000</v>
      </c>
      <c r="H265" s="41">
        <v>10000</v>
      </c>
    </row>
    <row r="266" ht="29.9" customHeight="1" spans="1:8">
      <c r="A266" s="39" t="s">
        <v>45</v>
      </c>
      <c r="B266" s="39" t="s">
        <v>611</v>
      </c>
      <c r="C266" s="39" t="s">
        <v>813</v>
      </c>
      <c r="D266" s="39" t="s">
        <v>843</v>
      </c>
      <c r="E266" s="37" t="s">
        <v>614</v>
      </c>
      <c r="F266" s="40">
        <v>1</v>
      </c>
      <c r="G266" s="41">
        <v>300000</v>
      </c>
      <c r="H266" s="41">
        <v>300000</v>
      </c>
    </row>
    <row r="267" ht="29.9" customHeight="1" spans="1:8">
      <c r="A267" s="39" t="s">
        <v>45</v>
      </c>
      <c r="B267" s="39" t="s">
        <v>611</v>
      </c>
      <c r="C267" s="39" t="s">
        <v>813</v>
      </c>
      <c r="D267" s="39" t="s">
        <v>844</v>
      </c>
      <c r="E267" s="37" t="s">
        <v>614</v>
      </c>
      <c r="F267" s="40">
        <v>1</v>
      </c>
      <c r="G267" s="41">
        <v>120000</v>
      </c>
      <c r="H267" s="41">
        <v>120000</v>
      </c>
    </row>
    <row r="268" ht="29.9" customHeight="1" spans="1:8">
      <c r="A268" s="39" t="s">
        <v>45</v>
      </c>
      <c r="B268" s="39" t="s">
        <v>611</v>
      </c>
      <c r="C268" s="39" t="s">
        <v>813</v>
      </c>
      <c r="D268" s="39" t="s">
        <v>845</v>
      </c>
      <c r="E268" s="37" t="s">
        <v>614</v>
      </c>
      <c r="F268" s="40">
        <v>2</v>
      </c>
      <c r="G268" s="41">
        <v>18000</v>
      </c>
      <c r="H268" s="41">
        <v>36000</v>
      </c>
    </row>
    <row r="269" ht="29.9" customHeight="1" spans="1:8">
      <c r="A269" s="39" t="s">
        <v>45</v>
      </c>
      <c r="B269" s="39" t="s">
        <v>611</v>
      </c>
      <c r="C269" s="39" t="s">
        <v>813</v>
      </c>
      <c r="D269" s="39" t="s">
        <v>845</v>
      </c>
      <c r="E269" s="37" t="s">
        <v>614</v>
      </c>
      <c r="F269" s="40">
        <v>2</v>
      </c>
      <c r="G269" s="41">
        <v>40000</v>
      </c>
      <c r="H269" s="41">
        <v>80000</v>
      </c>
    </row>
    <row r="270" ht="29.9" customHeight="1" spans="1:8">
      <c r="A270" s="39" t="s">
        <v>45</v>
      </c>
      <c r="B270" s="39" t="s">
        <v>611</v>
      </c>
      <c r="C270" s="39" t="s">
        <v>813</v>
      </c>
      <c r="D270" s="39" t="s">
        <v>845</v>
      </c>
      <c r="E270" s="37" t="s">
        <v>614</v>
      </c>
      <c r="F270" s="40">
        <v>3</v>
      </c>
      <c r="G270" s="41">
        <v>20000</v>
      </c>
      <c r="H270" s="41">
        <v>60000</v>
      </c>
    </row>
    <row r="271" ht="29.9" customHeight="1" spans="1:8">
      <c r="A271" s="39" t="s">
        <v>45</v>
      </c>
      <c r="B271" s="39" t="s">
        <v>611</v>
      </c>
      <c r="C271" s="39" t="s">
        <v>813</v>
      </c>
      <c r="D271" s="39" t="s">
        <v>845</v>
      </c>
      <c r="E271" s="37" t="s">
        <v>614</v>
      </c>
      <c r="F271" s="40">
        <v>5</v>
      </c>
      <c r="G271" s="41">
        <v>18000</v>
      </c>
      <c r="H271" s="41">
        <v>90000</v>
      </c>
    </row>
    <row r="272" ht="29.9" customHeight="1" spans="1:8">
      <c r="A272" s="39" t="s">
        <v>45</v>
      </c>
      <c r="B272" s="39" t="s">
        <v>611</v>
      </c>
      <c r="C272" s="39" t="s">
        <v>813</v>
      </c>
      <c r="D272" s="39" t="s">
        <v>845</v>
      </c>
      <c r="E272" s="37" t="s">
        <v>619</v>
      </c>
      <c r="F272" s="40">
        <v>1</v>
      </c>
      <c r="G272" s="41">
        <v>16250</v>
      </c>
      <c r="H272" s="41">
        <v>16250</v>
      </c>
    </row>
    <row r="273" ht="29.9" customHeight="1" spans="1:8">
      <c r="A273" s="39" t="s">
        <v>45</v>
      </c>
      <c r="B273" s="39" t="s">
        <v>611</v>
      </c>
      <c r="C273" s="39" t="s">
        <v>813</v>
      </c>
      <c r="D273" s="39" t="s">
        <v>845</v>
      </c>
      <c r="E273" s="37" t="s">
        <v>614</v>
      </c>
      <c r="F273" s="40">
        <v>2</v>
      </c>
      <c r="G273" s="41">
        <v>30000</v>
      </c>
      <c r="H273" s="41">
        <v>60000</v>
      </c>
    </row>
    <row r="274" ht="29.9" customHeight="1" spans="1:8">
      <c r="A274" s="39" t="s">
        <v>45</v>
      </c>
      <c r="B274" s="39" t="s">
        <v>611</v>
      </c>
      <c r="C274" s="39" t="s">
        <v>813</v>
      </c>
      <c r="D274" s="39" t="s">
        <v>845</v>
      </c>
      <c r="E274" s="37" t="s">
        <v>619</v>
      </c>
      <c r="F274" s="40">
        <v>1</v>
      </c>
      <c r="G274" s="41">
        <v>10000</v>
      </c>
      <c r="H274" s="41">
        <v>10000</v>
      </c>
    </row>
    <row r="275" ht="29.9" customHeight="1" spans="1:8">
      <c r="A275" s="39" t="s">
        <v>45</v>
      </c>
      <c r="B275" s="39" t="s">
        <v>611</v>
      </c>
      <c r="C275" s="39" t="s">
        <v>813</v>
      </c>
      <c r="D275" s="39" t="s">
        <v>846</v>
      </c>
      <c r="E275" s="37" t="s">
        <v>614</v>
      </c>
      <c r="F275" s="40">
        <v>10</v>
      </c>
      <c r="G275" s="41">
        <v>150000</v>
      </c>
      <c r="H275" s="41">
        <v>1500000</v>
      </c>
    </row>
    <row r="276" ht="29.9" customHeight="1" spans="1:8">
      <c r="A276" s="39" t="s">
        <v>45</v>
      </c>
      <c r="B276" s="39" t="s">
        <v>611</v>
      </c>
      <c r="C276" s="39" t="s">
        <v>813</v>
      </c>
      <c r="D276" s="39" t="s">
        <v>847</v>
      </c>
      <c r="E276" s="37" t="s">
        <v>614</v>
      </c>
      <c r="F276" s="40">
        <v>1</v>
      </c>
      <c r="G276" s="41">
        <v>400000</v>
      </c>
      <c r="H276" s="41">
        <v>400000</v>
      </c>
    </row>
    <row r="277" ht="29.9" customHeight="1" spans="1:8">
      <c r="A277" s="39" t="s">
        <v>45</v>
      </c>
      <c r="B277" s="39" t="s">
        <v>611</v>
      </c>
      <c r="C277" s="39" t="s">
        <v>813</v>
      </c>
      <c r="D277" s="39" t="s">
        <v>848</v>
      </c>
      <c r="E277" s="37" t="s">
        <v>619</v>
      </c>
      <c r="F277" s="40">
        <v>1</v>
      </c>
      <c r="G277" s="41">
        <v>150000</v>
      </c>
      <c r="H277" s="41">
        <v>150000</v>
      </c>
    </row>
    <row r="278" ht="29.9" customHeight="1" spans="1:8">
      <c r="A278" s="39" t="s">
        <v>45</v>
      </c>
      <c r="B278" s="39" t="s">
        <v>611</v>
      </c>
      <c r="C278" s="39" t="s">
        <v>813</v>
      </c>
      <c r="D278" s="39" t="s">
        <v>849</v>
      </c>
      <c r="E278" s="37" t="s">
        <v>614</v>
      </c>
      <c r="F278" s="40">
        <v>2</v>
      </c>
      <c r="G278" s="41">
        <v>50000</v>
      </c>
      <c r="H278" s="41">
        <v>100000</v>
      </c>
    </row>
    <row r="279" ht="29.9" customHeight="1" spans="1:8">
      <c r="A279" s="39" t="s">
        <v>45</v>
      </c>
      <c r="B279" s="39" t="s">
        <v>611</v>
      </c>
      <c r="C279" s="39" t="s">
        <v>813</v>
      </c>
      <c r="D279" s="39" t="s">
        <v>850</v>
      </c>
      <c r="E279" s="37" t="s">
        <v>619</v>
      </c>
      <c r="F279" s="40">
        <v>1</v>
      </c>
      <c r="G279" s="41">
        <v>200000</v>
      </c>
      <c r="H279" s="41">
        <v>200000</v>
      </c>
    </row>
    <row r="280" ht="29.9" customHeight="1" spans="1:8">
      <c r="A280" s="39" t="s">
        <v>45</v>
      </c>
      <c r="B280" s="39" t="s">
        <v>611</v>
      </c>
      <c r="C280" s="39" t="s">
        <v>813</v>
      </c>
      <c r="D280" s="39" t="s">
        <v>851</v>
      </c>
      <c r="E280" s="37" t="s">
        <v>614</v>
      </c>
      <c r="F280" s="40">
        <v>1</v>
      </c>
      <c r="G280" s="41">
        <v>200000</v>
      </c>
      <c r="H280" s="41">
        <v>200000</v>
      </c>
    </row>
    <row r="281" ht="29.9" customHeight="1" spans="1:8">
      <c r="A281" s="39" t="s">
        <v>45</v>
      </c>
      <c r="B281" s="39" t="s">
        <v>611</v>
      </c>
      <c r="C281" s="39" t="s">
        <v>813</v>
      </c>
      <c r="D281" s="39" t="s">
        <v>852</v>
      </c>
      <c r="E281" s="37" t="s">
        <v>619</v>
      </c>
      <c r="F281" s="40">
        <v>3</v>
      </c>
      <c r="G281" s="41">
        <v>3000</v>
      </c>
      <c r="H281" s="41">
        <v>9000</v>
      </c>
    </row>
    <row r="282" ht="29.9" customHeight="1" spans="1:8">
      <c r="A282" s="39" t="s">
        <v>45</v>
      </c>
      <c r="B282" s="39" t="s">
        <v>611</v>
      </c>
      <c r="C282" s="39" t="s">
        <v>813</v>
      </c>
      <c r="D282" s="39" t="s">
        <v>853</v>
      </c>
      <c r="E282" s="37" t="s">
        <v>619</v>
      </c>
      <c r="F282" s="40">
        <v>1</v>
      </c>
      <c r="G282" s="41">
        <v>50000</v>
      </c>
      <c r="H282" s="41">
        <v>50000</v>
      </c>
    </row>
    <row r="283" ht="29.9" customHeight="1" spans="1:8">
      <c r="A283" s="39" t="s">
        <v>45</v>
      </c>
      <c r="B283" s="39" t="s">
        <v>611</v>
      </c>
      <c r="C283" s="39" t="s">
        <v>813</v>
      </c>
      <c r="D283" s="39" t="s">
        <v>854</v>
      </c>
      <c r="E283" s="37" t="s">
        <v>619</v>
      </c>
      <c r="F283" s="40">
        <v>4</v>
      </c>
      <c r="G283" s="41">
        <v>2000</v>
      </c>
      <c r="H283" s="41">
        <v>8000</v>
      </c>
    </row>
    <row r="284" ht="29.9" customHeight="1" spans="1:8">
      <c r="A284" s="39" t="s">
        <v>45</v>
      </c>
      <c r="B284" s="39" t="s">
        <v>611</v>
      </c>
      <c r="C284" s="39" t="s">
        <v>813</v>
      </c>
      <c r="D284" s="39" t="s">
        <v>855</v>
      </c>
      <c r="E284" s="37" t="s">
        <v>619</v>
      </c>
      <c r="F284" s="40">
        <v>1</v>
      </c>
      <c r="G284" s="41">
        <v>120000</v>
      </c>
      <c r="H284" s="41">
        <v>120000</v>
      </c>
    </row>
    <row r="285" ht="29.9" customHeight="1" spans="1:8">
      <c r="A285" s="39" t="s">
        <v>45</v>
      </c>
      <c r="B285" s="39" t="s">
        <v>611</v>
      </c>
      <c r="C285" s="39" t="s">
        <v>813</v>
      </c>
      <c r="D285" s="39" t="s">
        <v>856</v>
      </c>
      <c r="E285" s="37" t="s">
        <v>614</v>
      </c>
      <c r="F285" s="40">
        <v>1</v>
      </c>
      <c r="G285" s="41">
        <v>250000</v>
      </c>
      <c r="H285" s="41">
        <v>250000</v>
      </c>
    </row>
    <row r="286" ht="29.9" customHeight="1" spans="1:8">
      <c r="A286" s="39" t="s">
        <v>45</v>
      </c>
      <c r="B286" s="39" t="s">
        <v>611</v>
      </c>
      <c r="C286" s="39" t="s">
        <v>813</v>
      </c>
      <c r="D286" s="39" t="s">
        <v>857</v>
      </c>
      <c r="E286" s="37" t="s">
        <v>619</v>
      </c>
      <c r="F286" s="40">
        <v>1</v>
      </c>
      <c r="G286" s="41">
        <v>70000</v>
      </c>
      <c r="H286" s="41">
        <v>70000</v>
      </c>
    </row>
    <row r="287" ht="29.9" customHeight="1" spans="1:8">
      <c r="A287" s="39" t="s">
        <v>45</v>
      </c>
      <c r="B287" s="39" t="s">
        <v>611</v>
      </c>
      <c r="C287" s="39" t="s">
        <v>858</v>
      </c>
      <c r="D287" s="39" t="s">
        <v>859</v>
      </c>
      <c r="E287" s="37" t="s">
        <v>619</v>
      </c>
      <c r="F287" s="40">
        <v>1</v>
      </c>
      <c r="G287" s="41">
        <v>6800</v>
      </c>
      <c r="H287" s="41">
        <v>6800</v>
      </c>
    </row>
    <row r="288" ht="29.9" customHeight="1" spans="1:8">
      <c r="A288" s="39" t="s">
        <v>45</v>
      </c>
      <c r="B288" s="39" t="s">
        <v>611</v>
      </c>
      <c r="C288" s="39" t="s">
        <v>858</v>
      </c>
      <c r="D288" s="39" t="s">
        <v>860</v>
      </c>
      <c r="E288" s="37" t="s">
        <v>614</v>
      </c>
      <c r="F288" s="40">
        <v>8</v>
      </c>
      <c r="G288" s="41">
        <v>1800</v>
      </c>
      <c r="H288" s="41">
        <v>14400</v>
      </c>
    </row>
    <row r="289" ht="29.9" customHeight="1" spans="1:8">
      <c r="A289" s="39" t="s">
        <v>45</v>
      </c>
      <c r="B289" s="39" t="s">
        <v>611</v>
      </c>
      <c r="C289" s="39" t="s">
        <v>858</v>
      </c>
      <c r="D289" s="39" t="s">
        <v>861</v>
      </c>
      <c r="E289" s="37" t="s">
        <v>619</v>
      </c>
      <c r="F289" s="40">
        <v>2</v>
      </c>
      <c r="G289" s="41">
        <v>5500</v>
      </c>
      <c r="H289" s="41">
        <v>11000</v>
      </c>
    </row>
    <row r="290" ht="29.9" customHeight="1" spans="1:8">
      <c r="A290" s="39" t="s">
        <v>45</v>
      </c>
      <c r="B290" s="39" t="s">
        <v>611</v>
      </c>
      <c r="C290" s="39" t="s">
        <v>858</v>
      </c>
      <c r="D290" s="39" t="s">
        <v>862</v>
      </c>
      <c r="E290" s="37" t="s">
        <v>614</v>
      </c>
      <c r="F290" s="40">
        <v>1</v>
      </c>
      <c r="G290" s="41">
        <v>200000</v>
      </c>
      <c r="H290" s="41">
        <v>200000</v>
      </c>
    </row>
    <row r="291" ht="29.9" customHeight="1" spans="1:8">
      <c r="A291" s="39" t="s">
        <v>45</v>
      </c>
      <c r="B291" s="39" t="s">
        <v>611</v>
      </c>
      <c r="C291" s="39" t="s">
        <v>858</v>
      </c>
      <c r="D291" s="39" t="s">
        <v>863</v>
      </c>
      <c r="E291" s="37" t="s">
        <v>614</v>
      </c>
      <c r="F291" s="40">
        <v>2</v>
      </c>
      <c r="G291" s="41">
        <v>20000</v>
      </c>
      <c r="H291" s="41">
        <v>40000</v>
      </c>
    </row>
    <row r="292" ht="29.9" customHeight="1" spans="1:8">
      <c r="A292" s="39" t="s">
        <v>45</v>
      </c>
      <c r="B292" s="39" t="s">
        <v>611</v>
      </c>
      <c r="C292" s="39" t="s">
        <v>858</v>
      </c>
      <c r="D292" s="39" t="s">
        <v>864</v>
      </c>
      <c r="E292" s="37" t="s">
        <v>619</v>
      </c>
      <c r="F292" s="40">
        <v>1</v>
      </c>
      <c r="G292" s="41">
        <v>29000</v>
      </c>
      <c r="H292" s="41">
        <v>29000</v>
      </c>
    </row>
    <row r="293" ht="29.9" customHeight="1" spans="1:8">
      <c r="A293" s="39" t="s">
        <v>45</v>
      </c>
      <c r="B293" s="39" t="s">
        <v>611</v>
      </c>
      <c r="C293" s="39" t="s">
        <v>858</v>
      </c>
      <c r="D293" s="39" t="s">
        <v>865</v>
      </c>
      <c r="E293" s="37" t="s">
        <v>614</v>
      </c>
      <c r="F293" s="40">
        <v>2</v>
      </c>
      <c r="G293" s="41">
        <v>60000</v>
      </c>
      <c r="H293" s="41">
        <v>120000</v>
      </c>
    </row>
    <row r="294" ht="29.9" customHeight="1" spans="1:8">
      <c r="A294" s="39" t="s">
        <v>45</v>
      </c>
      <c r="B294" s="39" t="s">
        <v>611</v>
      </c>
      <c r="C294" s="39" t="s">
        <v>858</v>
      </c>
      <c r="D294" s="39" t="s">
        <v>866</v>
      </c>
      <c r="E294" s="37" t="s">
        <v>614</v>
      </c>
      <c r="F294" s="40">
        <v>1</v>
      </c>
      <c r="G294" s="41">
        <v>250000</v>
      </c>
      <c r="H294" s="41">
        <v>250000</v>
      </c>
    </row>
    <row r="295" ht="29.9" customHeight="1" spans="1:8">
      <c r="A295" s="39" t="s">
        <v>45</v>
      </c>
      <c r="B295" s="39" t="s">
        <v>611</v>
      </c>
      <c r="C295" s="39" t="s">
        <v>858</v>
      </c>
      <c r="D295" s="39" t="s">
        <v>867</v>
      </c>
      <c r="E295" s="37" t="s">
        <v>614</v>
      </c>
      <c r="F295" s="40">
        <v>1</v>
      </c>
      <c r="G295" s="41">
        <v>15800</v>
      </c>
      <c r="H295" s="41">
        <v>15800</v>
      </c>
    </row>
    <row r="296" ht="29.9" customHeight="1" spans="1:8">
      <c r="A296" s="39" t="s">
        <v>45</v>
      </c>
      <c r="B296" s="39" t="s">
        <v>611</v>
      </c>
      <c r="C296" s="39" t="s">
        <v>868</v>
      </c>
      <c r="D296" s="39" t="s">
        <v>869</v>
      </c>
      <c r="E296" s="37" t="s">
        <v>614</v>
      </c>
      <c r="F296" s="40">
        <v>1</v>
      </c>
      <c r="G296" s="41">
        <v>25000000</v>
      </c>
      <c r="H296" s="41">
        <v>25000000</v>
      </c>
    </row>
    <row r="297" ht="29.9" customHeight="1" spans="1:8">
      <c r="A297" s="39" t="s">
        <v>45</v>
      </c>
      <c r="B297" s="39" t="s">
        <v>611</v>
      </c>
      <c r="C297" s="39" t="s">
        <v>868</v>
      </c>
      <c r="D297" s="39" t="s">
        <v>870</v>
      </c>
      <c r="E297" s="37" t="s">
        <v>614</v>
      </c>
      <c r="F297" s="40">
        <v>2</v>
      </c>
      <c r="G297" s="41">
        <v>15000</v>
      </c>
      <c r="H297" s="41">
        <v>30000</v>
      </c>
    </row>
    <row r="298" ht="29.9" customHeight="1" spans="1:8">
      <c r="A298" s="39" t="s">
        <v>45</v>
      </c>
      <c r="B298" s="39" t="s">
        <v>611</v>
      </c>
      <c r="C298" s="39" t="s">
        <v>868</v>
      </c>
      <c r="D298" s="39" t="s">
        <v>871</v>
      </c>
      <c r="E298" s="37" t="s">
        <v>614</v>
      </c>
      <c r="F298" s="40">
        <v>1</v>
      </c>
      <c r="G298" s="41">
        <v>4300000</v>
      </c>
      <c r="H298" s="41">
        <v>4300000</v>
      </c>
    </row>
    <row r="299" ht="29.9" customHeight="1" spans="1:8">
      <c r="A299" s="39" t="s">
        <v>45</v>
      </c>
      <c r="B299" s="39" t="s">
        <v>611</v>
      </c>
      <c r="C299" s="39" t="s">
        <v>872</v>
      </c>
      <c r="D299" s="39" t="s">
        <v>873</v>
      </c>
      <c r="E299" s="37" t="s">
        <v>614</v>
      </c>
      <c r="F299" s="40">
        <v>1</v>
      </c>
      <c r="G299" s="41">
        <v>13000000</v>
      </c>
      <c r="H299" s="41">
        <v>13000000</v>
      </c>
    </row>
    <row r="300" ht="29.9" customHeight="1" spans="1:8">
      <c r="A300" s="39" t="s">
        <v>45</v>
      </c>
      <c r="B300" s="39" t="s">
        <v>611</v>
      </c>
      <c r="C300" s="39" t="s">
        <v>872</v>
      </c>
      <c r="D300" s="39" t="s">
        <v>874</v>
      </c>
      <c r="E300" s="37" t="s">
        <v>614</v>
      </c>
      <c r="F300" s="40">
        <v>1</v>
      </c>
      <c r="G300" s="41">
        <v>600000</v>
      </c>
      <c r="H300" s="41">
        <v>600000</v>
      </c>
    </row>
    <row r="301" ht="29.9" customHeight="1" spans="1:8">
      <c r="A301" s="39" t="s">
        <v>45</v>
      </c>
      <c r="B301" s="39" t="s">
        <v>611</v>
      </c>
      <c r="C301" s="39" t="s">
        <v>872</v>
      </c>
      <c r="D301" s="39" t="s">
        <v>875</v>
      </c>
      <c r="E301" s="37" t="s">
        <v>614</v>
      </c>
      <c r="F301" s="40">
        <v>1</v>
      </c>
      <c r="G301" s="41">
        <v>11000000</v>
      </c>
      <c r="H301" s="41">
        <v>11000000</v>
      </c>
    </row>
    <row r="302" ht="29.9" customHeight="1" spans="1:8">
      <c r="A302" s="39" t="s">
        <v>45</v>
      </c>
      <c r="B302" s="39" t="s">
        <v>611</v>
      </c>
      <c r="C302" s="39" t="s">
        <v>872</v>
      </c>
      <c r="D302" s="39" t="s">
        <v>876</v>
      </c>
      <c r="E302" s="37" t="s">
        <v>614</v>
      </c>
      <c r="F302" s="40">
        <v>1</v>
      </c>
      <c r="G302" s="41">
        <v>1500000</v>
      </c>
      <c r="H302" s="41">
        <v>1500000</v>
      </c>
    </row>
    <row r="303" ht="29.9" customHeight="1" spans="1:8">
      <c r="A303" s="39" t="s">
        <v>45</v>
      </c>
      <c r="B303" s="39" t="s">
        <v>611</v>
      </c>
      <c r="C303" s="39" t="s">
        <v>872</v>
      </c>
      <c r="D303" s="39" t="s">
        <v>877</v>
      </c>
      <c r="E303" s="37" t="s">
        <v>614</v>
      </c>
      <c r="F303" s="40">
        <v>1</v>
      </c>
      <c r="G303" s="41">
        <v>300000</v>
      </c>
      <c r="H303" s="41">
        <v>300000</v>
      </c>
    </row>
    <row r="304" ht="29.9" customHeight="1" spans="1:8">
      <c r="A304" s="39" t="s">
        <v>45</v>
      </c>
      <c r="B304" s="39" t="s">
        <v>611</v>
      </c>
      <c r="C304" s="39" t="s">
        <v>872</v>
      </c>
      <c r="D304" s="39" t="s">
        <v>878</v>
      </c>
      <c r="E304" s="37" t="s">
        <v>614</v>
      </c>
      <c r="F304" s="40">
        <v>1</v>
      </c>
      <c r="G304" s="41">
        <v>5000000</v>
      </c>
      <c r="H304" s="41">
        <v>5000000</v>
      </c>
    </row>
    <row r="305" ht="29.9" customHeight="1" spans="1:8">
      <c r="A305" s="39" t="s">
        <v>45</v>
      </c>
      <c r="B305" s="39" t="s">
        <v>611</v>
      </c>
      <c r="C305" s="39" t="s">
        <v>872</v>
      </c>
      <c r="D305" s="39" t="s">
        <v>879</v>
      </c>
      <c r="E305" s="37" t="s">
        <v>614</v>
      </c>
      <c r="F305" s="40">
        <v>1</v>
      </c>
      <c r="G305" s="41">
        <v>1600000</v>
      </c>
      <c r="H305" s="41">
        <v>1600000</v>
      </c>
    </row>
    <row r="306" ht="29.9" customHeight="1" spans="1:8">
      <c r="A306" s="39" t="s">
        <v>45</v>
      </c>
      <c r="B306" s="39" t="s">
        <v>611</v>
      </c>
      <c r="C306" s="39" t="s">
        <v>872</v>
      </c>
      <c r="D306" s="39" t="s">
        <v>880</v>
      </c>
      <c r="E306" s="37" t="s">
        <v>614</v>
      </c>
      <c r="F306" s="40">
        <v>1</v>
      </c>
      <c r="G306" s="41">
        <v>1350000</v>
      </c>
      <c r="H306" s="41">
        <v>1350000</v>
      </c>
    </row>
    <row r="307" ht="29.9" customHeight="1" spans="1:8">
      <c r="A307" s="39" t="s">
        <v>45</v>
      </c>
      <c r="B307" s="39" t="s">
        <v>611</v>
      </c>
      <c r="C307" s="39" t="s">
        <v>881</v>
      </c>
      <c r="D307" s="39" t="s">
        <v>882</v>
      </c>
      <c r="E307" s="37" t="s">
        <v>614</v>
      </c>
      <c r="F307" s="40">
        <v>1</v>
      </c>
      <c r="G307" s="41">
        <v>65000000</v>
      </c>
      <c r="H307" s="41">
        <v>65000000</v>
      </c>
    </row>
    <row r="308" ht="29.9" customHeight="1" spans="1:8">
      <c r="A308" s="39" t="s">
        <v>45</v>
      </c>
      <c r="B308" s="39" t="s">
        <v>611</v>
      </c>
      <c r="C308" s="39" t="s">
        <v>881</v>
      </c>
      <c r="D308" s="39" t="s">
        <v>883</v>
      </c>
      <c r="E308" s="37" t="s">
        <v>614</v>
      </c>
      <c r="F308" s="40">
        <v>1</v>
      </c>
      <c r="G308" s="41">
        <v>3000000</v>
      </c>
      <c r="H308" s="41">
        <v>3000000</v>
      </c>
    </row>
    <row r="309" ht="29.9" customHeight="1" spans="1:8">
      <c r="A309" s="39" t="s">
        <v>45</v>
      </c>
      <c r="B309" s="39" t="s">
        <v>611</v>
      </c>
      <c r="C309" s="39" t="s">
        <v>884</v>
      </c>
      <c r="D309" s="39" t="s">
        <v>885</v>
      </c>
      <c r="E309" s="37" t="s">
        <v>617</v>
      </c>
      <c r="F309" s="40">
        <v>1</v>
      </c>
      <c r="G309" s="41">
        <v>750000</v>
      </c>
      <c r="H309" s="41">
        <v>750000</v>
      </c>
    </row>
    <row r="310" ht="29.9" customHeight="1" spans="1:8">
      <c r="A310" s="39" t="s">
        <v>45</v>
      </c>
      <c r="B310" s="39" t="s">
        <v>611</v>
      </c>
      <c r="C310" s="39" t="s">
        <v>884</v>
      </c>
      <c r="D310" s="39" t="s">
        <v>886</v>
      </c>
      <c r="E310" s="37" t="s">
        <v>619</v>
      </c>
      <c r="F310" s="40">
        <v>3</v>
      </c>
      <c r="G310" s="41">
        <v>350000</v>
      </c>
      <c r="H310" s="41">
        <v>1050000</v>
      </c>
    </row>
    <row r="311" ht="29.9" customHeight="1" spans="1:8">
      <c r="A311" s="39" t="s">
        <v>45</v>
      </c>
      <c r="B311" s="39" t="s">
        <v>611</v>
      </c>
      <c r="C311" s="39" t="s">
        <v>884</v>
      </c>
      <c r="D311" s="39" t="s">
        <v>887</v>
      </c>
      <c r="E311" s="37" t="s">
        <v>619</v>
      </c>
      <c r="F311" s="40">
        <v>1</v>
      </c>
      <c r="G311" s="41">
        <v>980000</v>
      </c>
      <c r="H311" s="41">
        <v>980000</v>
      </c>
    </row>
    <row r="312" ht="29.9" customHeight="1" spans="1:8">
      <c r="A312" s="39" t="s">
        <v>45</v>
      </c>
      <c r="B312" s="39" t="s">
        <v>611</v>
      </c>
      <c r="C312" s="39" t="s">
        <v>884</v>
      </c>
      <c r="D312" s="39" t="s">
        <v>888</v>
      </c>
      <c r="E312" s="37" t="s">
        <v>617</v>
      </c>
      <c r="F312" s="40">
        <v>2</v>
      </c>
      <c r="G312" s="41">
        <v>12000</v>
      </c>
      <c r="H312" s="41">
        <v>24000</v>
      </c>
    </row>
    <row r="313" ht="29.9" customHeight="1" spans="1:8">
      <c r="A313" s="39" t="s">
        <v>45</v>
      </c>
      <c r="B313" s="39" t="s">
        <v>611</v>
      </c>
      <c r="C313" s="39" t="s">
        <v>884</v>
      </c>
      <c r="D313" s="39" t="s">
        <v>889</v>
      </c>
      <c r="E313" s="37" t="s">
        <v>619</v>
      </c>
      <c r="F313" s="40">
        <v>1</v>
      </c>
      <c r="G313" s="41">
        <v>7500000</v>
      </c>
      <c r="H313" s="41">
        <v>7500000</v>
      </c>
    </row>
    <row r="314" ht="29.9" customHeight="1" spans="1:8">
      <c r="A314" s="39" t="s">
        <v>45</v>
      </c>
      <c r="B314" s="39" t="s">
        <v>611</v>
      </c>
      <c r="C314" s="39" t="s">
        <v>890</v>
      </c>
      <c r="D314" s="39" t="s">
        <v>891</v>
      </c>
      <c r="E314" s="37" t="s">
        <v>619</v>
      </c>
      <c r="F314" s="40">
        <v>1</v>
      </c>
      <c r="G314" s="41">
        <v>70000</v>
      </c>
      <c r="H314" s="41">
        <v>70000</v>
      </c>
    </row>
    <row r="315" ht="29.9" customHeight="1" spans="1:8">
      <c r="A315" s="39" t="s">
        <v>45</v>
      </c>
      <c r="B315" s="39" t="s">
        <v>611</v>
      </c>
      <c r="C315" s="39" t="s">
        <v>890</v>
      </c>
      <c r="D315" s="39" t="s">
        <v>892</v>
      </c>
      <c r="E315" s="37" t="s">
        <v>619</v>
      </c>
      <c r="F315" s="40">
        <v>1</v>
      </c>
      <c r="G315" s="41">
        <v>68000</v>
      </c>
      <c r="H315" s="41">
        <v>68000</v>
      </c>
    </row>
    <row r="316" ht="29.9" customHeight="1" spans="1:8">
      <c r="A316" s="39" t="s">
        <v>45</v>
      </c>
      <c r="B316" s="39" t="s">
        <v>611</v>
      </c>
      <c r="C316" s="39" t="s">
        <v>890</v>
      </c>
      <c r="D316" s="39" t="s">
        <v>893</v>
      </c>
      <c r="E316" s="37" t="s">
        <v>614</v>
      </c>
      <c r="F316" s="40">
        <v>1</v>
      </c>
      <c r="G316" s="41">
        <v>1500000</v>
      </c>
      <c r="H316" s="41">
        <v>1500000</v>
      </c>
    </row>
    <row r="317" ht="29.9" customHeight="1" spans="1:8">
      <c r="A317" s="39" t="s">
        <v>45</v>
      </c>
      <c r="B317" s="39" t="s">
        <v>611</v>
      </c>
      <c r="C317" s="39" t="s">
        <v>890</v>
      </c>
      <c r="D317" s="39" t="s">
        <v>894</v>
      </c>
      <c r="E317" s="37" t="s">
        <v>614</v>
      </c>
      <c r="F317" s="40">
        <v>1</v>
      </c>
      <c r="G317" s="41">
        <v>6000000</v>
      </c>
      <c r="H317" s="41">
        <v>6000000</v>
      </c>
    </row>
    <row r="318" ht="29.9" customHeight="1" spans="1:8">
      <c r="A318" s="39" t="s">
        <v>45</v>
      </c>
      <c r="B318" s="39" t="s">
        <v>611</v>
      </c>
      <c r="C318" s="39" t="s">
        <v>890</v>
      </c>
      <c r="D318" s="39" t="s">
        <v>895</v>
      </c>
      <c r="E318" s="37" t="s">
        <v>614</v>
      </c>
      <c r="F318" s="40">
        <v>1</v>
      </c>
      <c r="G318" s="41">
        <v>2500000</v>
      </c>
      <c r="H318" s="41">
        <v>2500000</v>
      </c>
    </row>
    <row r="319" ht="29.9" customHeight="1" spans="1:8">
      <c r="A319" s="39" t="s">
        <v>45</v>
      </c>
      <c r="B319" s="39" t="s">
        <v>611</v>
      </c>
      <c r="C319" s="39" t="s">
        <v>890</v>
      </c>
      <c r="D319" s="39" t="s">
        <v>896</v>
      </c>
      <c r="E319" s="37" t="s">
        <v>619</v>
      </c>
      <c r="F319" s="40">
        <v>1</v>
      </c>
      <c r="G319" s="41">
        <v>600000</v>
      </c>
      <c r="H319" s="41">
        <v>600000</v>
      </c>
    </row>
    <row r="320" ht="29.9" customHeight="1" spans="1:8">
      <c r="A320" s="39" t="s">
        <v>45</v>
      </c>
      <c r="B320" s="39" t="s">
        <v>611</v>
      </c>
      <c r="C320" s="39" t="s">
        <v>890</v>
      </c>
      <c r="D320" s="39" t="s">
        <v>897</v>
      </c>
      <c r="E320" s="37" t="s">
        <v>614</v>
      </c>
      <c r="F320" s="40">
        <v>1</v>
      </c>
      <c r="G320" s="41">
        <v>40000</v>
      </c>
      <c r="H320" s="41">
        <v>40000</v>
      </c>
    </row>
    <row r="321" ht="29.9" customHeight="1" spans="1:8">
      <c r="A321" s="39" t="s">
        <v>45</v>
      </c>
      <c r="B321" s="39" t="s">
        <v>611</v>
      </c>
      <c r="C321" s="39" t="s">
        <v>890</v>
      </c>
      <c r="D321" s="39" t="s">
        <v>898</v>
      </c>
      <c r="E321" s="37" t="s">
        <v>619</v>
      </c>
      <c r="F321" s="40">
        <v>1</v>
      </c>
      <c r="G321" s="41">
        <v>180000</v>
      </c>
      <c r="H321" s="41">
        <v>180000</v>
      </c>
    </row>
    <row r="322" ht="29.9" customHeight="1" spans="1:8">
      <c r="A322" s="39" t="s">
        <v>45</v>
      </c>
      <c r="B322" s="39" t="s">
        <v>611</v>
      </c>
      <c r="C322" s="39" t="s">
        <v>890</v>
      </c>
      <c r="D322" s="39" t="s">
        <v>899</v>
      </c>
      <c r="E322" s="37" t="s">
        <v>619</v>
      </c>
      <c r="F322" s="40">
        <v>2</v>
      </c>
      <c r="G322" s="41">
        <v>10000</v>
      </c>
      <c r="H322" s="41">
        <v>20000</v>
      </c>
    </row>
    <row r="323" ht="29.9" customHeight="1" spans="1:8">
      <c r="A323" s="39" t="s">
        <v>45</v>
      </c>
      <c r="B323" s="39" t="s">
        <v>611</v>
      </c>
      <c r="C323" s="39" t="s">
        <v>890</v>
      </c>
      <c r="D323" s="39" t="s">
        <v>900</v>
      </c>
      <c r="E323" s="37" t="s">
        <v>614</v>
      </c>
      <c r="F323" s="40">
        <v>1</v>
      </c>
      <c r="G323" s="41">
        <v>1400000</v>
      </c>
      <c r="H323" s="41">
        <v>1400000</v>
      </c>
    </row>
    <row r="324" ht="29.9" customHeight="1" spans="1:8">
      <c r="A324" s="39" t="s">
        <v>45</v>
      </c>
      <c r="B324" s="39" t="s">
        <v>611</v>
      </c>
      <c r="C324" s="39" t="s">
        <v>890</v>
      </c>
      <c r="D324" s="39" t="s">
        <v>901</v>
      </c>
      <c r="E324" s="37" t="s">
        <v>614</v>
      </c>
      <c r="F324" s="40">
        <v>1</v>
      </c>
      <c r="G324" s="41">
        <v>1500000</v>
      </c>
      <c r="H324" s="41">
        <v>1500000</v>
      </c>
    </row>
    <row r="325" ht="29.9" customHeight="1" spans="1:8">
      <c r="A325" s="39" t="s">
        <v>45</v>
      </c>
      <c r="B325" s="39" t="s">
        <v>611</v>
      </c>
      <c r="C325" s="39" t="s">
        <v>890</v>
      </c>
      <c r="D325" s="39" t="s">
        <v>901</v>
      </c>
      <c r="E325" s="37" t="s">
        <v>614</v>
      </c>
      <c r="F325" s="40">
        <v>1</v>
      </c>
      <c r="G325" s="41">
        <v>1500000</v>
      </c>
      <c r="H325" s="41">
        <v>1500000</v>
      </c>
    </row>
    <row r="326" ht="29.9" customHeight="1" spans="1:8">
      <c r="A326" s="39" t="s">
        <v>45</v>
      </c>
      <c r="B326" s="39" t="s">
        <v>611</v>
      </c>
      <c r="C326" s="39" t="s">
        <v>890</v>
      </c>
      <c r="D326" s="39" t="s">
        <v>902</v>
      </c>
      <c r="E326" s="37" t="s">
        <v>614</v>
      </c>
      <c r="F326" s="40">
        <v>1</v>
      </c>
      <c r="G326" s="41">
        <v>7000000</v>
      </c>
      <c r="H326" s="41">
        <v>7000000</v>
      </c>
    </row>
    <row r="327" ht="29.9" customHeight="1" spans="1:8">
      <c r="A327" s="39" t="s">
        <v>45</v>
      </c>
      <c r="B327" s="39" t="s">
        <v>611</v>
      </c>
      <c r="C327" s="39" t="s">
        <v>890</v>
      </c>
      <c r="D327" s="39" t="s">
        <v>903</v>
      </c>
      <c r="E327" s="37" t="s">
        <v>614</v>
      </c>
      <c r="F327" s="40">
        <v>1</v>
      </c>
      <c r="G327" s="41">
        <v>1000000</v>
      </c>
      <c r="H327" s="41">
        <v>1000000</v>
      </c>
    </row>
    <row r="328" ht="29.9" customHeight="1" spans="1:8">
      <c r="A328" s="39" t="s">
        <v>45</v>
      </c>
      <c r="B328" s="39" t="s">
        <v>611</v>
      </c>
      <c r="C328" s="39" t="s">
        <v>890</v>
      </c>
      <c r="D328" s="39" t="s">
        <v>904</v>
      </c>
      <c r="E328" s="37" t="s">
        <v>614</v>
      </c>
      <c r="F328" s="40">
        <v>10</v>
      </c>
      <c r="G328" s="41">
        <v>20000</v>
      </c>
      <c r="H328" s="41">
        <v>200000</v>
      </c>
    </row>
    <row r="329" ht="29.9" customHeight="1" spans="1:8">
      <c r="A329" s="39" t="s">
        <v>45</v>
      </c>
      <c r="B329" s="39" t="s">
        <v>611</v>
      </c>
      <c r="C329" s="39" t="s">
        <v>890</v>
      </c>
      <c r="D329" s="39" t="s">
        <v>905</v>
      </c>
      <c r="E329" s="37" t="s">
        <v>614</v>
      </c>
      <c r="F329" s="40">
        <v>1</v>
      </c>
      <c r="G329" s="41">
        <v>50000</v>
      </c>
      <c r="H329" s="41">
        <v>50000</v>
      </c>
    </row>
    <row r="330" ht="29.9" customHeight="1" spans="1:8">
      <c r="A330" s="39" t="s">
        <v>45</v>
      </c>
      <c r="B330" s="39" t="s">
        <v>611</v>
      </c>
      <c r="C330" s="39" t="s">
        <v>890</v>
      </c>
      <c r="D330" s="39" t="s">
        <v>906</v>
      </c>
      <c r="E330" s="37" t="s">
        <v>614</v>
      </c>
      <c r="F330" s="40">
        <v>1</v>
      </c>
      <c r="G330" s="41">
        <v>3000000</v>
      </c>
      <c r="H330" s="41">
        <v>3000000</v>
      </c>
    </row>
    <row r="331" ht="29.9" customHeight="1" spans="1:8">
      <c r="A331" s="39" t="s">
        <v>45</v>
      </c>
      <c r="B331" s="39" t="s">
        <v>611</v>
      </c>
      <c r="C331" s="39" t="s">
        <v>890</v>
      </c>
      <c r="D331" s="39" t="s">
        <v>907</v>
      </c>
      <c r="E331" s="37" t="s">
        <v>614</v>
      </c>
      <c r="F331" s="40">
        <v>1</v>
      </c>
      <c r="G331" s="41">
        <v>3000000</v>
      </c>
      <c r="H331" s="41">
        <v>3000000</v>
      </c>
    </row>
    <row r="332" ht="29.9" customHeight="1" spans="1:8">
      <c r="A332" s="39" t="s">
        <v>45</v>
      </c>
      <c r="B332" s="39" t="s">
        <v>611</v>
      </c>
      <c r="C332" s="39" t="s">
        <v>890</v>
      </c>
      <c r="D332" s="39" t="s">
        <v>908</v>
      </c>
      <c r="E332" s="37" t="s">
        <v>619</v>
      </c>
      <c r="F332" s="40">
        <v>1</v>
      </c>
      <c r="G332" s="41">
        <v>10000</v>
      </c>
      <c r="H332" s="41">
        <v>10000</v>
      </c>
    </row>
    <row r="333" ht="29.9" customHeight="1" spans="1:8">
      <c r="A333" s="39" t="s">
        <v>45</v>
      </c>
      <c r="B333" s="39" t="s">
        <v>611</v>
      </c>
      <c r="C333" s="39" t="s">
        <v>890</v>
      </c>
      <c r="D333" s="39" t="s">
        <v>909</v>
      </c>
      <c r="E333" s="37" t="s">
        <v>619</v>
      </c>
      <c r="F333" s="40">
        <v>1</v>
      </c>
      <c r="G333" s="41">
        <v>110000</v>
      </c>
      <c r="H333" s="41">
        <v>110000</v>
      </c>
    </row>
    <row r="334" ht="29.9" customHeight="1" spans="1:8">
      <c r="A334" s="39" t="s">
        <v>45</v>
      </c>
      <c r="B334" s="39" t="s">
        <v>611</v>
      </c>
      <c r="C334" s="39" t="s">
        <v>890</v>
      </c>
      <c r="D334" s="39" t="s">
        <v>910</v>
      </c>
      <c r="E334" s="37" t="s">
        <v>619</v>
      </c>
      <c r="F334" s="40">
        <v>1</v>
      </c>
      <c r="G334" s="41">
        <v>10000</v>
      </c>
      <c r="H334" s="41">
        <v>10000</v>
      </c>
    </row>
    <row r="335" ht="29.9" customHeight="1" spans="1:8">
      <c r="A335" s="39" t="s">
        <v>45</v>
      </c>
      <c r="B335" s="39" t="s">
        <v>611</v>
      </c>
      <c r="C335" s="39" t="s">
        <v>890</v>
      </c>
      <c r="D335" s="39" t="s">
        <v>911</v>
      </c>
      <c r="E335" s="37" t="s">
        <v>614</v>
      </c>
      <c r="F335" s="40">
        <v>1</v>
      </c>
      <c r="G335" s="41">
        <v>250000</v>
      </c>
      <c r="H335" s="41">
        <v>250000</v>
      </c>
    </row>
    <row r="336" ht="29.9" customHeight="1" spans="1:8">
      <c r="A336" s="39" t="s">
        <v>45</v>
      </c>
      <c r="B336" s="39" t="s">
        <v>611</v>
      </c>
      <c r="C336" s="39" t="s">
        <v>890</v>
      </c>
      <c r="D336" s="39" t="s">
        <v>911</v>
      </c>
      <c r="E336" s="37" t="s">
        <v>619</v>
      </c>
      <c r="F336" s="40">
        <v>1</v>
      </c>
      <c r="G336" s="41">
        <v>130000</v>
      </c>
      <c r="H336" s="41">
        <v>130000</v>
      </c>
    </row>
    <row r="337" ht="29.9" customHeight="1" spans="1:8">
      <c r="A337" s="39" t="s">
        <v>45</v>
      </c>
      <c r="B337" s="39" t="s">
        <v>611</v>
      </c>
      <c r="C337" s="39" t="s">
        <v>890</v>
      </c>
      <c r="D337" s="39" t="s">
        <v>912</v>
      </c>
      <c r="E337" s="37" t="s">
        <v>614</v>
      </c>
      <c r="F337" s="40">
        <v>1</v>
      </c>
      <c r="G337" s="41">
        <v>90000</v>
      </c>
      <c r="H337" s="41">
        <v>90000</v>
      </c>
    </row>
    <row r="338" ht="29.9" customHeight="1" spans="1:8">
      <c r="A338" s="39" t="s">
        <v>45</v>
      </c>
      <c r="B338" s="39" t="s">
        <v>611</v>
      </c>
      <c r="C338" s="39" t="s">
        <v>890</v>
      </c>
      <c r="D338" s="39" t="s">
        <v>913</v>
      </c>
      <c r="E338" s="37" t="s">
        <v>614</v>
      </c>
      <c r="F338" s="40">
        <v>1</v>
      </c>
      <c r="G338" s="41">
        <v>600000</v>
      </c>
      <c r="H338" s="41">
        <v>600000</v>
      </c>
    </row>
    <row r="339" ht="29.9" customHeight="1" spans="1:8">
      <c r="A339" s="39" t="s">
        <v>45</v>
      </c>
      <c r="B339" s="39" t="s">
        <v>611</v>
      </c>
      <c r="C339" s="39" t="s">
        <v>890</v>
      </c>
      <c r="D339" s="39" t="s">
        <v>914</v>
      </c>
      <c r="E339" s="37" t="s">
        <v>619</v>
      </c>
      <c r="F339" s="40">
        <v>1</v>
      </c>
      <c r="G339" s="41">
        <v>120000</v>
      </c>
      <c r="H339" s="41">
        <v>120000</v>
      </c>
    </row>
    <row r="340" ht="29.9" customHeight="1" spans="1:8">
      <c r="A340" s="39" t="s">
        <v>45</v>
      </c>
      <c r="B340" s="39" t="s">
        <v>611</v>
      </c>
      <c r="C340" s="39" t="s">
        <v>890</v>
      </c>
      <c r="D340" s="39" t="s">
        <v>915</v>
      </c>
      <c r="E340" s="37" t="s">
        <v>619</v>
      </c>
      <c r="F340" s="40">
        <v>1</v>
      </c>
      <c r="G340" s="41">
        <v>2000000</v>
      </c>
      <c r="H340" s="41">
        <v>2000000</v>
      </c>
    </row>
    <row r="341" ht="29.9" customHeight="1" spans="1:8">
      <c r="A341" s="39" t="s">
        <v>45</v>
      </c>
      <c r="B341" s="39" t="s">
        <v>611</v>
      </c>
      <c r="C341" s="39" t="s">
        <v>890</v>
      </c>
      <c r="D341" s="39" t="s">
        <v>916</v>
      </c>
      <c r="E341" s="37" t="s">
        <v>614</v>
      </c>
      <c r="F341" s="40">
        <v>1</v>
      </c>
      <c r="G341" s="41">
        <v>2800000</v>
      </c>
      <c r="H341" s="41">
        <v>2800000</v>
      </c>
    </row>
    <row r="342" ht="29.9" customHeight="1" spans="1:8">
      <c r="A342" s="39" t="s">
        <v>45</v>
      </c>
      <c r="B342" s="39" t="s">
        <v>611</v>
      </c>
      <c r="C342" s="39" t="s">
        <v>890</v>
      </c>
      <c r="D342" s="39" t="s">
        <v>917</v>
      </c>
      <c r="E342" s="37" t="s">
        <v>614</v>
      </c>
      <c r="F342" s="40">
        <v>1</v>
      </c>
      <c r="G342" s="41">
        <v>450000</v>
      </c>
      <c r="H342" s="41">
        <v>450000</v>
      </c>
    </row>
    <row r="343" ht="29.9" customHeight="1" spans="1:8">
      <c r="A343" s="39" t="s">
        <v>45</v>
      </c>
      <c r="B343" s="39" t="s">
        <v>611</v>
      </c>
      <c r="C343" s="39" t="s">
        <v>890</v>
      </c>
      <c r="D343" s="39" t="s">
        <v>918</v>
      </c>
      <c r="E343" s="37" t="s">
        <v>614</v>
      </c>
      <c r="F343" s="40">
        <v>1</v>
      </c>
      <c r="G343" s="41">
        <v>2800000</v>
      </c>
      <c r="H343" s="41">
        <v>2800000</v>
      </c>
    </row>
    <row r="344" ht="29.9" customHeight="1" spans="1:8">
      <c r="A344" s="39" t="s">
        <v>45</v>
      </c>
      <c r="B344" s="39" t="s">
        <v>611</v>
      </c>
      <c r="C344" s="39" t="s">
        <v>890</v>
      </c>
      <c r="D344" s="39" t="s">
        <v>918</v>
      </c>
      <c r="E344" s="37" t="s">
        <v>614</v>
      </c>
      <c r="F344" s="40">
        <v>1</v>
      </c>
      <c r="G344" s="41">
        <v>2600000</v>
      </c>
      <c r="H344" s="41">
        <v>2600000</v>
      </c>
    </row>
    <row r="345" ht="29.9" customHeight="1" spans="1:8">
      <c r="A345" s="39" t="s">
        <v>45</v>
      </c>
      <c r="B345" s="39" t="s">
        <v>611</v>
      </c>
      <c r="C345" s="39" t="s">
        <v>890</v>
      </c>
      <c r="D345" s="39" t="s">
        <v>919</v>
      </c>
      <c r="E345" s="37" t="s">
        <v>619</v>
      </c>
      <c r="F345" s="40">
        <v>5</v>
      </c>
      <c r="G345" s="41">
        <v>100000</v>
      </c>
      <c r="H345" s="41">
        <v>500000</v>
      </c>
    </row>
    <row r="346" ht="29.9" customHeight="1" spans="1:8">
      <c r="A346" s="39" t="s">
        <v>45</v>
      </c>
      <c r="B346" s="39" t="s">
        <v>611</v>
      </c>
      <c r="C346" s="39" t="s">
        <v>890</v>
      </c>
      <c r="D346" s="39" t="s">
        <v>920</v>
      </c>
      <c r="E346" s="37" t="s">
        <v>614</v>
      </c>
      <c r="F346" s="40">
        <v>2</v>
      </c>
      <c r="G346" s="41">
        <v>1500000</v>
      </c>
      <c r="H346" s="41">
        <v>3000000</v>
      </c>
    </row>
    <row r="347" ht="29.9" customHeight="1" spans="1:8">
      <c r="A347" s="39" t="s">
        <v>45</v>
      </c>
      <c r="B347" s="39" t="s">
        <v>611</v>
      </c>
      <c r="C347" s="39" t="s">
        <v>890</v>
      </c>
      <c r="D347" s="39" t="s">
        <v>921</v>
      </c>
      <c r="E347" s="37" t="s">
        <v>619</v>
      </c>
      <c r="F347" s="40">
        <v>1</v>
      </c>
      <c r="G347" s="41">
        <v>150000</v>
      </c>
      <c r="H347" s="41">
        <v>150000</v>
      </c>
    </row>
    <row r="348" ht="29.9" customHeight="1" spans="1:8">
      <c r="A348" s="39" t="s">
        <v>45</v>
      </c>
      <c r="B348" s="39" t="s">
        <v>611</v>
      </c>
      <c r="C348" s="39" t="s">
        <v>890</v>
      </c>
      <c r="D348" s="39" t="s">
        <v>922</v>
      </c>
      <c r="E348" s="37" t="s">
        <v>619</v>
      </c>
      <c r="F348" s="40">
        <v>1</v>
      </c>
      <c r="G348" s="41">
        <v>10000</v>
      </c>
      <c r="H348" s="41">
        <v>10000</v>
      </c>
    </row>
    <row r="349" ht="29.9" customHeight="1" spans="1:8">
      <c r="A349" s="39" t="s">
        <v>45</v>
      </c>
      <c r="B349" s="39" t="s">
        <v>611</v>
      </c>
      <c r="C349" s="39" t="s">
        <v>890</v>
      </c>
      <c r="D349" s="39" t="s">
        <v>923</v>
      </c>
      <c r="E349" s="37" t="s">
        <v>614</v>
      </c>
      <c r="F349" s="40">
        <v>1</v>
      </c>
      <c r="G349" s="41">
        <v>1200000</v>
      </c>
      <c r="H349" s="41">
        <v>1200000</v>
      </c>
    </row>
    <row r="350" ht="29.9" customHeight="1" spans="1:8">
      <c r="A350" s="39" t="s">
        <v>45</v>
      </c>
      <c r="B350" s="39" t="s">
        <v>611</v>
      </c>
      <c r="C350" s="39" t="s">
        <v>890</v>
      </c>
      <c r="D350" s="39" t="s">
        <v>923</v>
      </c>
      <c r="E350" s="37" t="s">
        <v>614</v>
      </c>
      <c r="F350" s="40">
        <v>2</v>
      </c>
      <c r="G350" s="41">
        <v>1100000</v>
      </c>
      <c r="H350" s="41">
        <v>2200000</v>
      </c>
    </row>
    <row r="351" ht="29.9" customHeight="1" spans="1:8">
      <c r="A351" s="39" t="s">
        <v>45</v>
      </c>
      <c r="B351" s="39" t="s">
        <v>611</v>
      </c>
      <c r="C351" s="39" t="s">
        <v>890</v>
      </c>
      <c r="D351" s="39" t="s">
        <v>924</v>
      </c>
      <c r="E351" s="37" t="s">
        <v>614</v>
      </c>
      <c r="F351" s="40">
        <v>1</v>
      </c>
      <c r="G351" s="41">
        <v>2000000</v>
      </c>
      <c r="H351" s="41">
        <v>2000000</v>
      </c>
    </row>
    <row r="352" ht="29.9" customHeight="1" spans="1:8">
      <c r="A352" s="39" t="s">
        <v>45</v>
      </c>
      <c r="B352" s="39" t="s">
        <v>611</v>
      </c>
      <c r="C352" s="39" t="s">
        <v>890</v>
      </c>
      <c r="D352" s="39" t="s">
        <v>924</v>
      </c>
      <c r="E352" s="37" t="s">
        <v>614</v>
      </c>
      <c r="F352" s="40">
        <v>1</v>
      </c>
      <c r="G352" s="41">
        <v>2000000</v>
      </c>
      <c r="H352" s="41">
        <v>2000000</v>
      </c>
    </row>
    <row r="353" ht="29.9" customHeight="1" spans="1:8">
      <c r="A353" s="39" t="s">
        <v>45</v>
      </c>
      <c r="B353" s="39" t="s">
        <v>611</v>
      </c>
      <c r="C353" s="39" t="s">
        <v>890</v>
      </c>
      <c r="D353" s="39" t="s">
        <v>925</v>
      </c>
      <c r="E353" s="37" t="s">
        <v>614</v>
      </c>
      <c r="F353" s="40">
        <v>1</v>
      </c>
      <c r="G353" s="41">
        <v>1500000</v>
      </c>
      <c r="H353" s="41">
        <v>1500000</v>
      </c>
    </row>
    <row r="354" ht="29.9" customHeight="1" spans="1:8">
      <c r="A354" s="39" t="s">
        <v>45</v>
      </c>
      <c r="B354" s="39" t="s">
        <v>611</v>
      </c>
      <c r="C354" s="39" t="s">
        <v>890</v>
      </c>
      <c r="D354" s="39" t="s">
        <v>926</v>
      </c>
      <c r="E354" s="37" t="s">
        <v>614</v>
      </c>
      <c r="F354" s="40">
        <v>2</v>
      </c>
      <c r="G354" s="41">
        <v>2000000</v>
      </c>
      <c r="H354" s="41">
        <v>4000000</v>
      </c>
    </row>
    <row r="355" ht="29.9" customHeight="1" spans="1:8">
      <c r="A355" s="39" t="s">
        <v>45</v>
      </c>
      <c r="B355" s="39" t="s">
        <v>611</v>
      </c>
      <c r="C355" s="39" t="s">
        <v>890</v>
      </c>
      <c r="D355" s="39" t="s">
        <v>926</v>
      </c>
      <c r="E355" s="37" t="s">
        <v>614</v>
      </c>
      <c r="F355" s="40">
        <v>2</v>
      </c>
      <c r="G355" s="41">
        <v>1800000</v>
      </c>
      <c r="H355" s="41">
        <v>3600000</v>
      </c>
    </row>
    <row r="356" ht="29.9" customHeight="1" spans="1:8">
      <c r="A356" s="39" t="s">
        <v>45</v>
      </c>
      <c r="B356" s="39" t="s">
        <v>611</v>
      </c>
      <c r="C356" s="39" t="s">
        <v>890</v>
      </c>
      <c r="D356" s="39" t="s">
        <v>927</v>
      </c>
      <c r="E356" s="37" t="s">
        <v>619</v>
      </c>
      <c r="F356" s="40">
        <v>1</v>
      </c>
      <c r="G356" s="41">
        <v>300000</v>
      </c>
      <c r="H356" s="41">
        <v>300000</v>
      </c>
    </row>
    <row r="357" ht="29.9" customHeight="1" spans="1:8">
      <c r="A357" s="39" t="s">
        <v>45</v>
      </c>
      <c r="B357" s="39" t="s">
        <v>611</v>
      </c>
      <c r="C357" s="39" t="s">
        <v>890</v>
      </c>
      <c r="D357" s="39" t="s">
        <v>928</v>
      </c>
      <c r="E357" s="37" t="s">
        <v>614</v>
      </c>
      <c r="F357" s="40">
        <v>1</v>
      </c>
      <c r="G357" s="41">
        <v>1500000</v>
      </c>
      <c r="H357" s="41">
        <v>1500000</v>
      </c>
    </row>
    <row r="358" ht="29.9" customHeight="1" spans="1:8">
      <c r="A358" s="39" t="s">
        <v>45</v>
      </c>
      <c r="B358" s="39" t="s">
        <v>611</v>
      </c>
      <c r="C358" s="39" t="s">
        <v>890</v>
      </c>
      <c r="D358" s="39" t="s">
        <v>929</v>
      </c>
      <c r="E358" s="37" t="s">
        <v>614</v>
      </c>
      <c r="F358" s="40">
        <v>2</v>
      </c>
      <c r="G358" s="41">
        <v>400000</v>
      </c>
      <c r="H358" s="41">
        <v>800000</v>
      </c>
    </row>
    <row r="359" ht="29.9" customHeight="1" spans="1:8">
      <c r="A359" s="39" t="s">
        <v>45</v>
      </c>
      <c r="B359" s="39" t="s">
        <v>611</v>
      </c>
      <c r="C359" s="39" t="s">
        <v>890</v>
      </c>
      <c r="D359" s="39" t="s">
        <v>930</v>
      </c>
      <c r="E359" s="37" t="s">
        <v>614</v>
      </c>
      <c r="F359" s="40">
        <v>1</v>
      </c>
      <c r="G359" s="41">
        <v>200000</v>
      </c>
      <c r="H359" s="41">
        <v>200000</v>
      </c>
    </row>
    <row r="360" ht="29.9" customHeight="1" spans="1:8">
      <c r="A360" s="39" t="s">
        <v>45</v>
      </c>
      <c r="B360" s="39" t="s">
        <v>611</v>
      </c>
      <c r="C360" s="39" t="s">
        <v>890</v>
      </c>
      <c r="D360" s="39" t="s">
        <v>930</v>
      </c>
      <c r="E360" s="37" t="s">
        <v>614</v>
      </c>
      <c r="F360" s="40">
        <v>1</v>
      </c>
      <c r="G360" s="41">
        <v>500000</v>
      </c>
      <c r="H360" s="41">
        <v>500000</v>
      </c>
    </row>
    <row r="361" ht="29.9" customHeight="1" spans="1:8">
      <c r="A361" s="39" t="s">
        <v>45</v>
      </c>
      <c r="B361" s="39" t="s">
        <v>611</v>
      </c>
      <c r="C361" s="39" t="s">
        <v>890</v>
      </c>
      <c r="D361" s="39" t="s">
        <v>931</v>
      </c>
      <c r="E361" s="37" t="s">
        <v>614</v>
      </c>
      <c r="F361" s="40">
        <v>1</v>
      </c>
      <c r="G361" s="41">
        <v>200000</v>
      </c>
      <c r="H361" s="41">
        <v>200000</v>
      </c>
    </row>
    <row r="362" ht="29.9" customHeight="1" spans="1:8">
      <c r="A362" s="39" t="s">
        <v>45</v>
      </c>
      <c r="B362" s="39" t="s">
        <v>611</v>
      </c>
      <c r="C362" s="39" t="s">
        <v>890</v>
      </c>
      <c r="D362" s="39" t="s">
        <v>932</v>
      </c>
      <c r="E362" s="37" t="s">
        <v>614</v>
      </c>
      <c r="F362" s="40">
        <v>1</v>
      </c>
      <c r="G362" s="41">
        <v>700000</v>
      </c>
      <c r="H362" s="41">
        <v>700000</v>
      </c>
    </row>
    <row r="363" ht="29.9" customHeight="1" spans="1:8">
      <c r="A363" s="39" t="s">
        <v>45</v>
      </c>
      <c r="B363" s="39" t="s">
        <v>611</v>
      </c>
      <c r="C363" s="39" t="s">
        <v>890</v>
      </c>
      <c r="D363" s="39" t="s">
        <v>933</v>
      </c>
      <c r="E363" s="37" t="s">
        <v>614</v>
      </c>
      <c r="F363" s="40">
        <v>1</v>
      </c>
      <c r="G363" s="41">
        <v>240000</v>
      </c>
      <c r="H363" s="41">
        <v>240000</v>
      </c>
    </row>
    <row r="364" ht="29.9" customHeight="1" spans="1:8">
      <c r="A364" s="39" t="s">
        <v>45</v>
      </c>
      <c r="B364" s="39" t="s">
        <v>611</v>
      </c>
      <c r="C364" s="39" t="s">
        <v>890</v>
      </c>
      <c r="D364" s="39" t="s">
        <v>934</v>
      </c>
      <c r="E364" s="37" t="s">
        <v>619</v>
      </c>
      <c r="F364" s="40">
        <v>2</v>
      </c>
      <c r="G364" s="41">
        <v>50000</v>
      </c>
      <c r="H364" s="41">
        <v>100000</v>
      </c>
    </row>
    <row r="365" ht="29.9" customHeight="1" spans="1:8">
      <c r="A365" s="39" t="s">
        <v>45</v>
      </c>
      <c r="B365" s="39" t="s">
        <v>611</v>
      </c>
      <c r="C365" s="39" t="s">
        <v>890</v>
      </c>
      <c r="D365" s="39" t="s">
        <v>935</v>
      </c>
      <c r="E365" s="37" t="s">
        <v>614</v>
      </c>
      <c r="F365" s="40">
        <v>1</v>
      </c>
      <c r="G365" s="41">
        <v>10000</v>
      </c>
      <c r="H365" s="41">
        <v>10000</v>
      </c>
    </row>
    <row r="366" ht="29.9" customHeight="1" spans="1:8">
      <c r="A366" s="39" t="s">
        <v>45</v>
      </c>
      <c r="B366" s="39" t="s">
        <v>611</v>
      </c>
      <c r="C366" s="39" t="s">
        <v>890</v>
      </c>
      <c r="D366" s="39" t="s">
        <v>936</v>
      </c>
      <c r="E366" s="37" t="s">
        <v>614</v>
      </c>
      <c r="F366" s="40">
        <v>1</v>
      </c>
      <c r="G366" s="41">
        <v>350000</v>
      </c>
      <c r="H366" s="41">
        <v>350000</v>
      </c>
    </row>
    <row r="367" ht="29.9" customHeight="1" spans="1:8">
      <c r="A367" s="39" t="s">
        <v>45</v>
      </c>
      <c r="B367" s="39" t="s">
        <v>611</v>
      </c>
      <c r="C367" s="39" t="s">
        <v>890</v>
      </c>
      <c r="D367" s="39" t="s">
        <v>937</v>
      </c>
      <c r="E367" s="37" t="s">
        <v>614</v>
      </c>
      <c r="F367" s="40">
        <v>1</v>
      </c>
      <c r="G367" s="41">
        <v>3000000</v>
      </c>
      <c r="H367" s="41">
        <v>3000000</v>
      </c>
    </row>
    <row r="368" ht="29.9" customHeight="1" spans="1:8">
      <c r="A368" s="39" t="s">
        <v>45</v>
      </c>
      <c r="B368" s="39" t="s">
        <v>611</v>
      </c>
      <c r="C368" s="39" t="s">
        <v>890</v>
      </c>
      <c r="D368" s="39" t="s">
        <v>938</v>
      </c>
      <c r="E368" s="37" t="s">
        <v>614</v>
      </c>
      <c r="F368" s="40">
        <v>1</v>
      </c>
      <c r="G368" s="41">
        <v>750000</v>
      </c>
      <c r="H368" s="41">
        <v>750000</v>
      </c>
    </row>
    <row r="369" ht="29.9" customHeight="1" spans="1:8">
      <c r="A369" s="39" t="s">
        <v>45</v>
      </c>
      <c r="B369" s="39" t="s">
        <v>611</v>
      </c>
      <c r="C369" s="39" t="s">
        <v>890</v>
      </c>
      <c r="D369" s="39" t="s">
        <v>939</v>
      </c>
      <c r="E369" s="37" t="s">
        <v>617</v>
      </c>
      <c r="F369" s="40">
        <v>1</v>
      </c>
      <c r="G369" s="41">
        <v>90000</v>
      </c>
      <c r="H369" s="41">
        <v>90000</v>
      </c>
    </row>
    <row r="370" ht="29.9" customHeight="1" spans="1:8">
      <c r="A370" s="39" t="s">
        <v>45</v>
      </c>
      <c r="B370" s="39" t="s">
        <v>611</v>
      </c>
      <c r="C370" s="39" t="s">
        <v>890</v>
      </c>
      <c r="D370" s="39" t="s">
        <v>940</v>
      </c>
      <c r="E370" s="37" t="s">
        <v>619</v>
      </c>
      <c r="F370" s="40">
        <v>1</v>
      </c>
      <c r="G370" s="41">
        <v>800000</v>
      </c>
      <c r="H370" s="41">
        <v>800000</v>
      </c>
    </row>
    <row r="371" ht="29.9" customHeight="1" spans="1:8">
      <c r="A371" s="39" t="s">
        <v>45</v>
      </c>
      <c r="B371" s="39" t="s">
        <v>611</v>
      </c>
      <c r="C371" s="39" t="s">
        <v>890</v>
      </c>
      <c r="D371" s="39" t="s">
        <v>941</v>
      </c>
      <c r="E371" s="37" t="s">
        <v>614</v>
      </c>
      <c r="F371" s="40">
        <v>1</v>
      </c>
      <c r="G371" s="41">
        <v>350000</v>
      </c>
      <c r="H371" s="41">
        <v>350000</v>
      </c>
    </row>
    <row r="372" ht="29.9" customHeight="1" spans="1:8">
      <c r="A372" s="39" t="s">
        <v>45</v>
      </c>
      <c r="B372" s="39" t="s">
        <v>611</v>
      </c>
      <c r="C372" s="39" t="s">
        <v>890</v>
      </c>
      <c r="D372" s="39" t="s">
        <v>942</v>
      </c>
      <c r="E372" s="37" t="s">
        <v>619</v>
      </c>
      <c r="F372" s="40">
        <v>1</v>
      </c>
      <c r="G372" s="41">
        <v>50000</v>
      </c>
      <c r="H372" s="41">
        <v>50000</v>
      </c>
    </row>
    <row r="373" ht="29.9" customHeight="1" spans="1:8">
      <c r="A373" s="39" t="s">
        <v>45</v>
      </c>
      <c r="B373" s="39" t="s">
        <v>611</v>
      </c>
      <c r="C373" s="39" t="s">
        <v>890</v>
      </c>
      <c r="D373" s="39" t="s">
        <v>943</v>
      </c>
      <c r="E373" s="37" t="s">
        <v>614</v>
      </c>
      <c r="F373" s="40">
        <v>1</v>
      </c>
      <c r="G373" s="41">
        <v>2500000</v>
      </c>
      <c r="H373" s="41">
        <v>2500000</v>
      </c>
    </row>
    <row r="374" ht="29.9" customHeight="1" spans="1:8">
      <c r="A374" s="39" t="s">
        <v>45</v>
      </c>
      <c r="B374" s="39" t="s">
        <v>611</v>
      </c>
      <c r="C374" s="39" t="s">
        <v>890</v>
      </c>
      <c r="D374" s="39" t="s">
        <v>944</v>
      </c>
      <c r="E374" s="37" t="s">
        <v>619</v>
      </c>
      <c r="F374" s="40">
        <v>3</v>
      </c>
      <c r="G374" s="41">
        <v>10000</v>
      </c>
      <c r="H374" s="41">
        <v>30000</v>
      </c>
    </row>
    <row r="375" ht="29.9" customHeight="1" spans="1:8">
      <c r="A375" s="39" t="s">
        <v>45</v>
      </c>
      <c r="B375" s="39" t="s">
        <v>611</v>
      </c>
      <c r="C375" s="39" t="s">
        <v>890</v>
      </c>
      <c r="D375" s="39" t="s">
        <v>945</v>
      </c>
      <c r="E375" s="37" t="s">
        <v>614</v>
      </c>
      <c r="F375" s="40">
        <v>1</v>
      </c>
      <c r="G375" s="41">
        <v>500000</v>
      </c>
      <c r="H375" s="41">
        <v>500000</v>
      </c>
    </row>
    <row r="376" ht="29.9" customHeight="1" spans="1:8">
      <c r="A376" s="39" t="s">
        <v>45</v>
      </c>
      <c r="B376" s="39" t="s">
        <v>611</v>
      </c>
      <c r="C376" s="39" t="s">
        <v>890</v>
      </c>
      <c r="D376" s="39" t="s">
        <v>946</v>
      </c>
      <c r="E376" s="37" t="s">
        <v>619</v>
      </c>
      <c r="F376" s="40">
        <v>2</v>
      </c>
      <c r="G376" s="41">
        <v>50000</v>
      </c>
      <c r="H376" s="41">
        <v>100000</v>
      </c>
    </row>
    <row r="377" ht="29.9" customHeight="1" spans="1:8">
      <c r="A377" s="39" t="s">
        <v>45</v>
      </c>
      <c r="B377" s="39" t="s">
        <v>611</v>
      </c>
      <c r="C377" s="39" t="s">
        <v>890</v>
      </c>
      <c r="D377" s="39" t="s">
        <v>947</v>
      </c>
      <c r="E377" s="37" t="s">
        <v>619</v>
      </c>
      <c r="F377" s="40">
        <v>1</v>
      </c>
      <c r="G377" s="41">
        <v>400000</v>
      </c>
      <c r="H377" s="41">
        <v>400000</v>
      </c>
    </row>
    <row r="378" ht="29.9" customHeight="1" spans="1:8">
      <c r="A378" s="39" t="s">
        <v>45</v>
      </c>
      <c r="B378" s="39" t="s">
        <v>611</v>
      </c>
      <c r="C378" s="39" t="s">
        <v>890</v>
      </c>
      <c r="D378" s="39" t="s">
        <v>948</v>
      </c>
      <c r="E378" s="37" t="s">
        <v>619</v>
      </c>
      <c r="F378" s="40">
        <v>1</v>
      </c>
      <c r="G378" s="41">
        <v>120000</v>
      </c>
      <c r="H378" s="41">
        <v>120000</v>
      </c>
    </row>
    <row r="379" ht="29.9" customHeight="1" spans="1:8">
      <c r="A379" s="39" t="s">
        <v>45</v>
      </c>
      <c r="B379" s="39" t="s">
        <v>611</v>
      </c>
      <c r="C379" s="39" t="s">
        <v>890</v>
      </c>
      <c r="D379" s="39" t="s">
        <v>948</v>
      </c>
      <c r="E379" s="37" t="s">
        <v>614</v>
      </c>
      <c r="F379" s="40">
        <v>1</v>
      </c>
      <c r="G379" s="41">
        <v>160000</v>
      </c>
      <c r="H379" s="41">
        <v>160000</v>
      </c>
    </row>
    <row r="380" ht="29.9" customHeight="1" spans="1:8">
      <c r="A380" s="39" t="s">
        <v>45</v>
      </c>
      <c r="B380" s="39" t="s">
        <v>611</v>
      </c>
      <c r="C380" s="39" t="s">
        <v>890</v>
      </c>
      <c r="D380" s="39" t="s">
        <v>948</v>
      </c>
      <c r="E380" s="37" t="s">
        <v>619</v>
      </c>
      <c r="F380" s="40">
        <v>1</v>
      </c>
      <c r="G380" s="41">
        <v>290000</v>
      </c>
      <c r="H380" s="41">
        <v>290000</v>
      </c>
    </row>
    <row r="381" ht="29.9" customHeight="1" spans="1:8">
      <c r="A381" s="39" t="s">
        <v>45</v>
      </c>
      <c r="B381" s="39" t="s">
        <v>611</v>
      </c>
      <c r="C381" s="39" t="s">
        <v>890</v>
      </c>
      <c r="D381" s="39" t="s">
        <v>948</v>
      </c>
      <c r="E381" s="37" t="s">
        <v>614</v>
      </c>
      <c r="F381" s="40">
        <v>1</v>
      </c>
      <c r="G381" s="41">
        <v>190000</v>
      </c>
      <c r="H381" s="41">
        <v>190000</v>
      </c>
    </row>
    <row r="382" ht="29.9" customHeight="1" spans="1:8">
      <c r="A382" s="39" t="s">
        <v>45</v>
      </c>
      <c r="B382" s="39" t="s">
        <v>611</v>
      </c>
      <c r="C382" s="39" t="s">
        <v>890</v>
      </c>
      <c r="D382" s="39" t="s">
        <v>948</v>
      </c>
      <c r="E382" s="37" t="s">
        <v>619</v>
      </c>
      <c r="F382" s="40">
        <v>2</v>
      </c>
      <c r="G382" s="41">
        <v>100000</v>
      </c>
      <c r="H382" s="41">
        <v>200000</v>
      </c>
    </row>
    <row r="383" ht="29.9" customHeight="1" spans="1:8">
      <c r="A383" s="39" t="s">
        <v>45</v>
      </c>
      <c r="B383" s="39" t="s">
        <v>611</v>
      </c>
      <c r="C383" s="39" t="s">
        <v>890</v>
      </c>
      <c r="D383" s="39" t="s">
        <v>949</v>
      </c>
      <c r="E383" s="37" t="s">
        <v>619</v>
      </c>
      <c r="F383" s="40">
        <v>1</v>
      </c>
      <c r="G383" s="41">
        <v>150000</v>
      </c>
      <c r="H383" s="41">
        <v>150000</v>
      </c>
    </row>
    <row r="384" ht="29.9" customHeight="1" spans="1:8">
      <c r="A384" s="39" t="s">
        <v>45</v>
      </c>
      <c r="B384" s="39" t="s">
        <v>611</v>
      </c>
      <c r="C384" s="39" t="s">
        <v>890</v>
      </c>
      <c r="D384" s="39" t="s">
        <v>679</v>
      </c>
      <c r="E384" s="37" t="s">
        <v>619</v>
      </c>
      <c r="F384" s="40">
        <v>1</v>
      </c>
      <c r="G384" s="41">
        <v>100000</v>
      </c>
      <c r="H384" s="41">
        <v>100000</v>
      </c>
    </row>
    <row r="385" ht="29.9" customHeight="1" spans="1:8">
      <c r="A385" s="39" t="s">
        <v>45</v>
      </c>
      <c r="B385" s="39" t="s">
        <v>611</v>
      </c>
      <c r="C385" s="39" t="s">
        <v>890</v>
      </c>
      <c r="D385" s="39" t="s">
        <v>950</v>
      </c>
      <c r="E385" s="37" t="s">
        <v>619</v>
      </c>
      <c r="F385" s="40">
        <v>1</v>
      </c>
      <c r="G385" s="41">
        <v>98000</v>
      </c>
      <c r="H385" s="41">
        <v>98000</v>
      </c>
    </row>
    <row r="386" ht="29.9" customHeight="1" spans="1:8">
      <c r="A386" s="39" t="s">
        <v>45</v>
      </c>
      <c r="B386" s="39" t="s">
        <v>611</v>
      </c>
      <c r="C386" s="39" t="s">
        <v>890</v>
      </c>
      <c r="D386" s="39" t="s">
        <v>951</v>
      </c>
      <c r="E386" s="37" t="s">
        <v>619</v>
      </c>
      <c r="F386" s="40">
        <v>1</v>
      </c>
      <c r="G386" s="41">
        <v>20000</v>
      </c>
      <c r="H386" s="41">
        <v>20000</v>
      </c>
    </row>
    <row r="387" ht="29.9" customHeight="1" spans="1:8">
      <c r="A387" s="39" t="s">
        <v>45</v>
      </c>
      <c r="B387" s="39" t="s">
        <v>611</v>
      </c>
      <c r="C387" s="39" t="s">
        <v>890</v>
      </c>
      <c r="D387" s="39" t="s">
        <v>952</v>
      </c>
      <c r="E387" s="37" t="s">
        <v>619</v>
      </c>
      <c r="F387" s="40">
        <v>1</v>
      </c>
      <c r="G387" s="41">
        <v>20000</v>
      </c>
      <c r="H387" s="41">
        <v>20000</v>
      </c>
    </row>
    <row r="388" ht="29.9" customHeight="1" spans="1:8">
      <c r="A388" s="39" t="s">
        <v>45</v>
      </c>
      <c r="B388" s="39" t="s">
        <v>611</v>
      </c>
      <c r="C388" s="39" t="s">
        <v>890</v>
      </c>
      <c r="D388" s="39" t="s">
        <v>953</v>
      </c>
      <c r="E388" s="37" t="s">
        <v>619</v>
      </c>
      <c r="F388" s="40">
        <v>1</v>
      </c>
      <c r="G388" s="41">
        <v>30000</v>
      </c>
      <c r="H388" s="41">
        <v>30000</v>
      </c>
    </row>
    <row r="389" ht="29.9" customHeight="1" spans="1:8">
      <c r="A389" s="39" t="s">
        <v>45</v>
      </c>
      <c r="B389" s="39" t="s">
        <v>611</v>
      </c>
      <c r="C389" s="39" t="s">
        <v>890</v>
      </c>
      <c r="D389" s="39" t="s">
        <v>954</v>
      </c>
      <c r="E389" s="37" t="s">
        <v>619</v>
      </c>
      <c r="F389" s="40">
        <v>1</v>
      </c>
      <c r="G389" s="41">
        <v>30000</v>
      </c>
      <c r="H389" s="41">
        <v>30000</v>
      </c>
    </row>
    <row r="390" ht="29.9" customHeight="1" spans="1:8">
      <c r="A390" s="39" t="s">
        <v>45</v>
      </c>
      <c r="B390" s="39" t="s">
        <v>611</v>
      </c>
      <c r="C390" s="39" t="s">
        <v>890</v>
      </c>
      <c r="D390" s="39" t="s">
        <v>955</v>
      </c>
      <c r="E390" s="37" t="s">
        <v>619</v>
      </c>
      <c r="F390" s="40">
        <v>1</v>
      </c>
      <c r="G390" s="41">
        <v>1150000</v>
      </c>
      <c r="H390" s="41">
        <v>1150000</v>
      </c>
    </row>
    <row r="391" ht="29.9" customHeight="1" spans="1:8">
      <c r="A391" s="39" t="s">
        <v>45</v>
      </c>
      <c r="B391" s="39" t="s">
        <v>611</v>
      </c>
      <c r="C391" s="39" t="s">
        <v>890</v>
      </c>
      <c r="D391" s="39" t="s">
        <v>956</v>
      </c>
      <c r="E391" s="37" t="s">
        <v>614</v>
      </c>
      <c r="F391" s="40">
        <v>1</v>
      </c>
      <c r="G391" s="41">
        <v>200000</v>
      </c>
      <c r="H391" s="41">
        <v>200000</v>
      </c>
    </row>
    <row r="392" ht="29.9" customHeight="1" spans="1:8">
      <c r="A392" s="39" t="s">
        <v>45</v>
      </c>
      <c r="B392" s="39" t="s">
        <v>611</v>
      </c>
      <c r="C392" s="39" t="s">
        <v>890</v>
      </c>
      <c r="D392" s="39" t="s">
        <v>957</v>
      </c>
      <c r="E392" s="37" t="s">
        <v>619</v>
      </c>
      <c r="F392" s="40">
        <v>1</v>
      </c>
      <c r="G392" s="41">
        <v>450000</v>
      </c>
      <c r="H392" s="41">
        <v>450000</v>
      </c>
    </row>
    <row r="393" ht="29.9" customHeight="1" spans="1:8">
      <c r="A393" s="39" t="s">
        <v>45</v>
      </c>
      <c r="B393" s="39" t="s">
        <v>611</v>
      </c>
      <c r="C393" s="39" t="s">
        <v>890</v>
      </c>
      <c r="D393" s="39" t="s">
        <v>958</v>
      </c>
      <c r="E393" s="37" t="s">
        <v>614</v>
      </c>
      <c r="F393" s="40">
        <v>1</v>
      </c>
      <c r="G393" s="41">
        <v>250000</v>
      </c>
      <c r="H393" s="41">
        <v>250000</v>
      </c>
    </row>
    <row r="394" ht="29.9" customHeight="1" spans="1:8">
      <c r="A394" s="39" t="s">
        <v>45</v>
      </c>
      <c r="B394" s="39" t="s">
        <v>611</v>
      </c>
      <c r="C394" s="39" t="s">
        <v>890</v>
      </c>
      <c r="D394" s="39" t="s">
        <v>959</v>
      </c>
      <c r="E394" s="37" t="s">
        <v>619</v>
      </c>
      <c r="F394" s="40">
        <v>1</v>
      </c>
      <c r="G394" s="41">
        <v>50000</v>
      </c>
      <c r="H394" s="41">
        <v>50000</v>
      </c>
    </row>
    <row r="395" ht="29.9" customHeight="1" spans="1:8">
      <c r="A395" s="39" t="s">
        <v>45</v>
      </c>
      <c r="B395" s="39" t="s">
        <v>611</v>
      </c>
      <c r="C395" s="39" t="s">
        <v>890</v>
      </c>
      <c r="D395" s="39" t="s">
        <v>960</v>
      </c>
      <c r="E395" s="37" t="s">
        <v>619</v>
      </c>
      <c r="F395" s="40">
        <v>1</v>
      </c>
      <c r="G395" s="41">
        <v>2000000</v>
      </c>
      <c r="H395" s="41">
        <v>2000000</v>
      </c>
    </row>
    <row r="396" ht="29.9" customHeight="1" spans="1:8">
      <c r="A396" s="39" t="s">
        <v>45</v>
      </c>
      <c r="B396" s="39" t="s">
        <v>611</v>
      </c>
      <c r="C396" s="39" t="s">
        <v>890</v>
      </c>
      <c r="D396" s="39" t="s">
        <v>961</v>
      </c>
      <c r="E396" s="37" t="s">
        <v>614</v>
      </c>
      <c r="F396" s="40">
        <v>1</v>
      </c>
      <c r="G396" s="41">
        <v>260000</v>
      </c>
      <c r="H396" s="41">
        <v>260000</v>
      </c>
    </row>
    <row r="397" ht="29.9" customHeight="1" spans="1:8">
      <c r="A397" s="39" t="s">
        <v>45</v>
      </c>
      <c r="B397" s="39" t="s">
        <v>611</v>
      </c>
      <c r="C397" s="39" t="s">
        <v>890</v>
      </c>
      <c r="D397" s="39" t="s">
        <v>962</v>
      </c>
      <c r="E397" s="37" t="s">
        <v>619</v>
      </c>
      <c r="F397" s="40">
        <v>2</v>
      </c>
      <c r="G397" s="41">
        <v>25000</v>
      </c>
      <c r="H397" s="41">
        <v>50000</v>
      </c>
    </row>
    <row r="398" ht="29.9" customHeight="1" spans="1:8">
      <c r="A398" s="39" t="s">
        <v>45</v>
      </c>
      <c r="B398" s="39" t="s">
        <v>611</v>
      </c>
      <c r="C398" s="39" t="s">
        <v>890</v>
      </c>
      <c r="D398" s="39" t="s">
        <v>963</v>
      </c>
      <c r="E398" s="37" t="s">
        <v>619</v>
      </c>
      <c r="F398" s="40">
        <v>4</v>
      </c>
      <c r="G398" s="41">
        <v>50000</v>
      </c>
      <c r="H398" s="41">
        <v>200000</v>
      </c>
    </row>
    <row r="399" ht="29.9" customHeight="1" spans="1:8">
      <c r="A399" s="39" t="s">
        <v>45</v>
      </c>
      <c r="B399" s="39" t="s">
        <v>611</v>
      </c>
      <c r="C399" s="39" t="s">
        <v>890</v>
      </c>
      <c r="D399" s="39" t="s">
        <v>964</v>
      </c>
      <c r="E399" s="37" t="s">
        <v>614</v>
      </c>
      <c r="F399" s="40">
        <v>1</v>
      </c>
      <c r="G399" s="41">
        <v>320000</v>
      </c>
      <c r="H399" s="41">
        <v>320000</v>
      </c>
    </row>
    <row r="400" ht="29.9" customHeight="1" spans="1:8">
      <c r="A400" s="39" t="s">
        <v>45</v>
      </c>
      <c r="B400" s="39" t="s">
        <v>611</v>
      </c>
      <c r="C400" s="39" t="s">
        <v>890</v>
      </c>
      <c r="D400" s="39" t="s">
        <v>965</v>
      </c>
      <c r="E400" s="37" t="s">
        <v>614</v>
      </c>
      <c r="F400" s="40">
        <v>1</v>
      </c>
      <c r="G400" s="41">
        <v>100000</v>
      </c>
      <c r="H400" s="41">
        <v>100000</v>
      </c>
    </row>
    <row r="401" ht="29.9" customHeight="1" spans="1:8">
      <c r="A401" s="39" t="s">
        <v>45</v>
      </c>
      <c r="B401" s="39" t="s">
        <v>611</v>
      </c>
      <c r="C401" s="39" t="s">
        <v>890</v>
      </c>
      <c r="D401" s="39" t="s">
        <v>965</v>
      </c>
      <c r="E401" s="37" t="s">
        <v>614</v>
      </c>
      <c r="F401" s="40">
        <v>1</v>
      </c>
      <c r="G401" s="41">
        <v>2850000</v>
      </c>
      <c r="H401" s="41">
        <v>2850000</v>
      </c>
    </row>
    <row r="402" ht="29.9" customHeight="1" spans="1:8">
      <c r="A402" s="39" t="s">
        <v>45</v>
      </c>
      <c r="B402" s="39" t="s">
        <v>611</v>
      </c>
      <c r="C402" s="39" t="s">
        <v>890</v>
      </c>
      <c r="D402" s="39" t="s">
        <v>966</v>
      </c>
      <c r="E402" s="37" t="s">
        <v>614</v>
      </c>
      <c r="F402" s="40">
        <v>1</v>
      </c>
      <c r="G402" s="41">
        <v>500000</v>
      </c>
      <c r="H402" s="41">
        <v>500000</v>
      </c>
    </row>
    <row r="403" ht="29.9" customHeight="1" spans="1:8">
      <c r="A403" s="39" t="s">
        <v>45</v>
      </c>
      <c r="B403" s="39" t="s">
        <v>611</v>
      </c>
      <c r="C403" s="39" t="s">
        <v>890</v>
      </c>
      <c r="D403" s="39" t="s">
        <v>967</v>
      </c>
      <c r="E403" s="37" t="s">
        <v>614</v>
      </c>
      <c r="F403" s="40">
        <v>1</v>
      </c>
      <c r="G403" s="41">
        <v>200000</v>
      </c>
      <c r="H403" s="41">
        <v>200000</v>
      </c>
    </row>
    <row r="404" ht="29.9" customHeight="1" spans="1:8">
      <c r="A404" s="39" t="s">
        <v>45</v>
      </c>
      <c r="B404" s="39" t="s">
        <v>611</v>
      </c>
      <c r="C404" s="39" t="s">
        <v>890</v>
      </c>
      <c r="D404" s="39" t="s">
        <v>967</v>
      </c>
      <c r="E404" s="37" t="s">
        <v>614</v>
      </c>
      <c r="F404" s="40">
        <v>1</v>
      </c>
      <c r="G404" s="41">
        <v>800000</v>
      </c>
      <c r="H404" s="41">
        <v>800000</v>
      </c>
    </row>
    <row r="405" ht="29.9" customHeight="1" spans="1:8">
      <c r="A405" s="39" t="s">
        <v>45</v>
      </c>
      <c r="B405" s="39" t="s">
        <v>611</v>
      </c>
      <c r="C405" s="39" t="s">
        <v>890</v>
      </c>
      <c r="D405" s="39" t="s">
        <v>967</v>
      </c>
      <c r="E405" s="37" t="s">
        <v>614</v>
      </c>
      <c r="F405" s="40">
        <v>1</v>
      </c>
      <c r="G405" s="41">
        <v>500000</v>
      </c>
      <c r="H405" s="41">
        <v>500000</v>
      </c>
    </row>
    <row r="406" ht="29.9" customHeight="1" spans="1:8">
      <c r="A406" s="39" t="s">
        <v>45</v>
      </c>
      <c r="B406" s="39" t="s">
        <v>611</v>
      </c>
      <c r="C406" s="39" t="s">
        <v>890</v>
      </c>
      <c r="D406" s="39" t="s">
        <v>968</v>
      </c>
      <c r="E406" s="37" t="s">
        <v>614</v>
      </c>
      <c r="F406" s="40">
        <v>1</v>
      </c>
      <c r="G406" s="41">
        <v>6000000</v>
      </c>
      <c r="H406" s="41">
        <v>6000000</v>
      </c>
    </row>
    <row r="407" ht="29.9" customHeight="1" spans="1:8">
      <c r="A407" s="39" t="s">
        <v>45</v>
      </c>
      <c r="B407" s="39" t="s">
        <v>611</v>
      </c>
      <c r="C407" s="39" t="s">
        <v>890</v>
      </c>
      <c r="D407" s="39" t="s">
        <v>969</v>
      </c>
      <c r="E407" s="37" t="s">
        <v>614</v>
      </c>
      <c r="F407" s="40">
        <v>1</v>
      </c>
      <c r="G407" s="41">
        <v>800000</v>
      </c>
      <c r="H407" s="41">
        <v>800000</v>
      </c>
    </row>
    <row r="408" ht="29.9" customHeight="1" spans="1:8">
      <c r="A408" s="39" t="s">
        <v>45</v>
      </c>
      <c r="B408" s="39" t="s">
        <v>611</v>
      </c>
      <c r="C408" s="39" t="s">
        <v>890</v>
      </c>
      <c r="D408" s="39" t="s">
        <v>970</v>
      </c>
      <c r="E408" s="37" t="s">
        <v>619</v>
      </c>
      <c r="F408" s="40">
        <v>1</v>
      </c>
      <c r="G408" s="41">
        <v>70000</v>
      </c>
      <c r="H408" s="41">
        <v>70000</v>
      </c>
    </row>
    <row r="409" ht="29.9" customHeight="1" spans="1:8">
      <c r="A409" s="39" t="s">
        <v>45</v>
      </c>
      <c r="B409" s="39" t="s">
        <v>611</v>
      </c>
      <c r="C409" s="39" t="s">
        <v>890</v>
      </c>
      <c r="D409" s="39" t="s">
        <v>971</v>
      </c>
      <c r="E409" s="37" t="s">
        <v>619</v>
      </c>
      <c r="F409" s="40">
        <v>3</v>
      </c>
      <c r="G409" s="41">
        <v>25000</v>
      </c>
      <c r="H409" s="41">
        <v>75000</v>
      </c>
    </row>
    <row r="410" ht="29.9" customHeight="1" spans="1:8">
      <c r="A410" s="39" t="s">
        <v>45</v>
      </c>
      <c r="B410" s="39" t="s">
        <v>611</v>
      </c>
      <c r="C410" s="39" t="s">
        <v>890</v>
      </c>
      <c r="D410" s="39" t="s">
        <v>972</v>
      </c>
      <c r="E410" s="37" t="s">
        <v>619</v>
      </c>
      <c r="F410" s="40">
        <v>1</v>
      </c>
      <c r="G410" s="41">
        <v>1500000</v>
      </c>
      <c r="H410" s="41">
        <v>1500000</v>
      </c>
    </row>
    <row r="411" ht="29.9" customHeight="1" spans="1:8">
      <c r="A411" s="39" t="s">
        <v>45</v>
      </c>
      <c r="B411" s="39" t="s">
        <v>611</v>
      </c>
      <c r="C411" s="39" t="s">
        <v>890</v>
      </c>
      <c r="D411" s="39" t="s">
        <v>973</v>
      </c>
      <c r="E411" s="37" t="s">
        <v>619</v>
      </c>
      <c r="F411" s="40">
        <v>1</v>
      </c>
      <c r="G411" s="41">
        <v>195000</v>
      </c>
      <c r="H411" s="41">
        <v>195000</v>
      </c>
    </row>
    <row r="412" ht="29.9" customHeight="1" spans="1:8">
      <c r="A412" s="39" t="s">
        <v>45</v>
      </c>
      <c r="B412" s="39" t="s">
        <v>611</v>
      </c>
      <c r="C412" s="39" t="s">
        <v>890</v>
      </c>
      <c r="D412" s="39" t="s">
        <v>974</v>
      </c>
      <c r="E412" s="37" t="s">
        <v>614</v>
      </c>
      <c r="F412" s="40">
        <v>1</v>
      </c>
      <c r="G412" s="41">
        <v>500000</v>
      </c>
      <c r="H412" s="41">
        <v>500000</v>
      </c>
    </row>
    <row r="413" ht="29.9" customHeight="1" spans="1:8">
      <c r="A413" s="39" t="s">
        <v>45</v>
      </c>
      <c r="B413" s="39" t="s">
        <v>611</v>
      </c>
      <c r="C413" s="39" t="s">
        <v>890</v>
      </c>
      <c r="D413" s="39" t="s">
        <v>975</v>
      </c>
      <c r="E413" s="37" t="s">
        <v>619</v>
      </c>
      <c r="F413" s="40">
        <v>1</v>
      </c>
      <c r="G413" s="41">
        <v>200000</v>
      </c>
      <c r="H413" s="41">
        <v>200000</v>
      </c>
    </row>
    <row r="414" ht="29.9" customHeight="1" spans="1:8">
      <c r="A414" s="39" t="s">
        <v>45</v>
      </c>
      <c r="B414" s="39" t="s">
        <v>611</v>
      </c>
      <c r="C414" s="39" t="s">
        <v>890</v>
      </c>
      <c r="D414" s="39" t="s">
        <v>976</v>
      </c>
      <c r="E414" s="37" t="s">
        <v>619</v>
      </c>
      <c r="F414" s="40">
        <v>1</v>
      </c>
      <c r="G414" s="41">
        <v>100000</v>
      </c>
      <c r="H414" s="41">
        <v>100000</v>
      </c>
    </row>
    <row r="415" ht="29.9" customHeight="1" spans="1:8">
      <c r="A415" s="39" t="s">
        <v>45</v>
      </c>
      <c r="B415" s="39" t="s">
        <v>611</v>
      </c>
      <c r="C415" s="39" t="s">
        <v>890</v>
      </c>
      <c r="D415" s="39" t="s">
        <v>977</v>
      </c>
      <c r="E415" s="37" t="s">
        <v>614</v>
      </c>
      <c r="F415" s="40">
        <v>1</v>
      </c>
      <c r="G415" s="41">
        <v>600000</v>
      </c>
      <c r="H415" s="41">
        <v>600000</v>
      </c>
    </row>
    <row r="416" ht="29.9" customHeight="1" spans="1:8">
      <c r="A416" s="39" t="s">
        <v>45</v>
      </c>
      <c r="B416" s="39" t="s">
        <v>611</v>
      </c>
      <c r="C416" s="39" t="s">
        <v>890</v>
      </c>
      <c r="D416" s="39" t="s">
        <v>682</v>
      </c>
      <c r="E416" s="37" t="s">
        <v>614</v>
      </c>
      <c r="F416" s="40">
        <v>1</v>
      </c>
      <c r="G416" s="41">
        <v>400000</v>
      </c>
      <c r="H416" s="41">
        <v>400000</v>
      </c>
    </row>
    <row r="417" ht="29.9" customHeight="1" spans="1:8">
      <c r="A417" s="39" t="s">
        <v>45</v>
      </c>
      <c r="B417" s="39" t="s">
        <v>611</v>
      </c>
      <c r="C417" s="39" t="s">
        <v>890</v>
      </c>
      <c r="D417" s="39" t="s">
        <v>978</v>
      </c>
      <c r="E417" s="37" t="s">
        <v>619</v>
      </c>
      <c r="F417" s="40">
        <v>1</v>
      </c>
      <c r="G417" s="41">
        <v>10000</v>
      </c>
      <c r="H417" s="41">
        <v>10000</v>
      </c>
    </row>
    <row r="418" ht="29.9" customHeight="1" spans="1:8">
      <c r="A418" s="39" t="s">
        <v>45</v>
      </c>
      <c r="B418" s="39" t="s">
        <v>611</v>
      </c>
      <c r="C418" s="39" t="s">
        <v>890</v>
      </c>
      <c r="D418" s="39" t="s">
        <v>979</v>
      </c>
      <c r="E418" s="37" t="s">
        <v>619</v>
      </c>
      <c r="F418" s="40">
        <v>1</v>
      </c>
      <c r="G418" s="41">
        <v>100000</v>
      </c>
      <c r="H418" s="41">
        <v>100000</v>
      </c>
    </row>
    <row r="419" ht="29.9" customHeight="1" spans="1:8">
      <c r="A419" s="39" t="s">
        <v>45</v>
      </c>
      <c r="B419" s="39" t="s">
        <v>611</v>
      </c>
      <c r="C419" s="39" t="s">
        <v>890</v>
      </c>
      <c r="D419" s="39" t="s">
        <v>979</v>
      </c>
      <c r="E419" s="37" t="s">
        <v>614</v>
      </c>
      <c r="F419" s="40">
        <v>1</v>
      </c>
      <c r="G419" s="41">
        <v>380000</v>
      </c>
      <c r="H419" s="41">
        <v>380000</v>
      </c>
    </row>
    <row r="420" ht="29.9" customHeight="1" spans="1:8">
      <c r="A420" s="39" t="s">
        <v>45</v>
      </c>
      <c r="B420" s="39" t="s">
        <v>611</v>
      </c>
      <c r="C420" s="39" t="s">
        <v>890</v>
      </c>
      <c r="D420" s="39" t="s">
        <v>980</v>
      </c>
      <c r="E420" s="37" t="s">
        <v>619</v>
      </c>
      <c r="F420" s="40">
        <v>1</v>
      </c>
      <c r="G420" s="41">
        <v>95000</v>
      </c>
      <c r="H420" s="41">
        <v>95000</v>
      </c>
    </row>
    <row r="421" ht="29.9" customHeight="1" spans="1:8">
      <c r="A421" s="39" t="s">
        <v>45</v>
      </c>
      <c r="B421" s="39" t="s">
        <v>611</v>
      </c>
      <c r="C421" s="39" t="s">
        <v>890</v>
      </c>
      <c r="D421" s="39" t="s">
        <v>981</v>
      </c>
      <c r="E421" s="37" t="s">
        <v>614</v>
      </c>
      <c r="F421" s="40">
        <v>1</v>
      </c>
      <c r="G421" s="41">
        <v>860000</v>
      </c>
      <c r="H421" s="41">
        <v>860000</v>
      </c>
    </row>
    <row r="422" ht="29.9" customHeight="1" spans="1:8">
      <c r="A422" s="39" t="s">
        <v>45</v>
      </c>
      <c r="B422" s="39" t="s">
        <v>611</v>
      </c>
      <c r="C422" s="39" t="s">
        <v>890</v>
      </c>
      <c r="D422" s="39" t="s">
        <v>982</v>
      </c>
      <c r="E422" s="37" t="s">
        <v>619</v>
      </c>
      <c r="F422" s="40">
        <v>4</v>
      </c>
      <c r="G422" s="41">
        <v>30000</v>
      </c>
      <c r="H422" s="41">
        <v>120000</v>
      </c>
    </row>
    <row r="423" ht="29.9" customHeight="1" spans="1:8">
      <c r="A423" s="39" t="s">
        <v>45</v>
      </c>
      <c r="B423" s="39" t="s">
        <v>611</v>
      </c>
      <c r="C423" s="39" t="s">
        <v>890</v>
      </c>
      <c r="D423" s="39" t="s">
        <v>983</v>
      </c>
      <c r="E423" s="37" t="s">
        <v>614</v>
      </c>
      <c r="F423" s="40">
        <v>1</v>
      </c>
      <c r="G423" s="41">
        <v>199000</v>
      </c>
      <c r="H423" s="41">
        <v>199000</v>
      </c>
    </row>
    <row r="424" ht="29.9" customHeight="1" spans="1:8">
      <c r="A424" s="39" t="s">
        <v>45</v>
      </c>
      <c r="B424" s="39" t="s">
        <v>611</v>
      </c>
      <c r="C424" s="39" t="s">
        <v>890</v>
      </c>
      <c r="D424" s="39" t="s">
        <v>984</v>
      </c>
      <c r="E424" s="37" t="s">
        <v>614</v>
      </c>
      <c r="F424" s="40">
        <v>3</v>
      </c>
      <c r="G424" s="41">
        <v>1800000</v>
      </c>
      <c r="H424" s="41">
        <v>5400000</v>
      </c>
    </row>
    <row r="425" ht="29.9" customHeight="1" spans="1:8">
      <c r="A425" s="39" t="s">
        <v>45</v>
      </c>
      <c r="B425" s="39" t="s">
        <v>611</v>
      </c>
      <c r="C425" s="39" t="s">
        <v>890</v>
      </c>
      <c r="D425" s="39" t="s">
        <v>985</v>
      </c>
      <c r="E425" s="37" t="s">
        <v>614</v>
      </c>
      <c r="F425" s="40">
        <v>1</v>
      </c>
      <c r="G425" s="41">
        <v>180000</v>
      </c>
      <c r="H425" s="41">
        <v>180000</v>
      </c>
    </row>
    <row r="426" ht="29.9" customHeight="1" spans="1:8">
      <c r="A426" s="39" t="s">
        <v>45</v>
      </c>
      <c r="B426" s="39" t="s">
        <v>611</v>
      </c>
      <c r="C426" s="39" t="s">
        <v>890</v>
      </c>
      <c r="D426" s="39" t="s">
        <v>986</v>
      </c>
      <c r="E426" s="37" t="s">
        <v>614</v>
      </c>
      <c r="F426" s="40">
        <v>2</v>
      </c>
      <c r="G426" s="41">
        <v>265000</v>
      </c>
      <c r="H426" s="41">
        <v>530000</v>
      </c>
    </row>
    <row r="427" ht="29.9" customHeight="1" spans="1:8">
      <c r="A427" s="39" t="s">
        <v>45</v>
      </c>
      <c r="B427" s="39" t="s">
        <v>611</v>
      </c>
      <c r="C427" s="39" t="s">
        <v>890</v>
      </c>
      <c r="D427" s="39" t="s">
        <v>986</v>
      </c>
      <c r="E427" s="37" t="s">
        <v>614</v>
      </c>
      <c r="F427" s="40">
        <v>1</v>
      </c>
      <c r="G427" s="41">
        <v>200000</v>
      </c>
      <c r="H427" s="41">
        <v>200000</v>
      </c>
    </row>
    <row r="428" ht="29.9" customHeight="1" spans="1:8">
      <c r="A428" s="39" t="s">
        <v>45</v>
      </c>
      <c r="B428" s="39" t="s">
        <v>611</v>
      </c>
      <c r="C428" s="39" t="s">
        <v>890</v>
      </c>
      <c r="D428" s="39" t="s">
        <v>986</v>
      </c>
      <c r="E428" s="37" t="s">
        <v>614</v>
      </c>
      <c r="F428" s="40">
        <v>1</v>
      </c>
      <c r="G428" s="41">
        <v>190000</v>
      </c>
      <c r="H428" s="41">
        <v>190000</v>
      </c>
    </row>
    <row r="429" ht="29.9" customHeight="1" spans="1:8">
      <c r="A429" s="39" t="s">
        <v>45</v>
      </c>
      <c r="B429" s="39" t="s">
        <v>611</v>
      </c>
      <c r="C429" s="39" t="s">
        <v>890</v>
      </c>
      <c r="D429" s="39" t="s">
        <v>987</v>
      </c>
      <c r="E429" s="37" t="s">
        <v>614</v>
      </c>
      <c r="F429" s="40">
        <v>1</v>
      </c>
      <c r="G429" s="41">
        <v>1000000</v>
      </c>
      <c r="H429" s="41">
        <v>1000000</v>
      </c>
    </row>
    <row r="430" ht="29.9" customHeight="1" spans="1:8">
      <c r="A430" s="39" t="s">
        <v>45</v>
      </c>
      <c r="B430" s="39" t="s">
        <v>611</v>
      </c>
      <c r="C430" s="39" t="s">
        <v>890</v>
      </c>
      <c r="D430" s="39" t="s">
        <v>987</v>
      </c>
      <c r="E430" s="37" t="s">
        <v>619</v>
      </c>
      <c r="F430" s="40">
        <v>1</v>
      </c>
      <c r="G430" s="41">
        <v>800000</v>
      </c>
      <c r="H430" s="41">
        <v>800000</v>
      </c>
    </row>
    <row r="431" ht="29.9" customHeight="1" spans="1:8">
      <c r="A431" s="39" t="s">
        <v>45</v>
      </c>
      <c r="B431" s="39" t="s">
        <v>611</v>
      </c>
      <c r="C431" s="39" t="s">
        <v>890</v>
      </c>
      <c r="D431" s="39" t="s">
        <v>988</v>
      </c>
      <c r="E431" s="37" t="s">
        <v>619</v>
      </c>
      <c r="F431" s="40">
        <v>2</v>
      </c>
      <c r="G431" s="41">
        <v>30000</v>
      </c>
      <c r="H431" s="41">
        <v>60000</v>
      </c>
    </row>
    <row r="432" ht="29.9" customHeight="1" spans="1:8">
      <c r="A432" s="39" t="s">
        <v>45</v>
      </c>
      <c r="B432" s="39" t="s">
        <v>611</v>
      </c>
      <c r="C432" s="39" t="s">
        <v>890</v>
      </c>
      <c r="D432" s="39" t="s">
        <v>989</v>
      </c>
      <c r="E432" s="37" t="s">
        <v>619</v>
      </c>
      <c r="F432" s="40">
        <v>2</v>
      </c>
      <c r="G432" s="41">
        <v>35000</v>
      </c>
      <c r="H432" s="41">
        <v>70000</v>
      </c>
    </row>
    <row r="433" ht="29.9" customHeight="1" spans="1:8">
      <c r="A433" s="39" t="s">
        <v>45</v>
      </c>
      <c r="B433" s="39" t="s">
        <v>611</v>
      </c>
      <c r="C433" s="39" t="s">
        <v>890</v>
      </c>
      <c r="D433" s="39" t="s">
        <v>990</v>
      </c>
      <c r="E433" s="37" t="s">
        <v>619</v>
      </c>
      <c r="F433" s="40">
        <v>4</v>
      </c>
      <c r="G433" s="41">
        <v>1000</v>
      </c>
      <c r="H433" s="41">
        <v>4000</v>
      </c>
    </row>
    <row r="434" ht="29.9" customHeight="1" spans="1:8">
      <c r="A434" s="39" t="s">
        <v>45</v>
      </c>
      <c r="B434" s="39" t="s">
        <v>611</v>
      </c>
      <c r="C434" s="39" t="s">
        <v>890</v>
      </c>
      <c r="D434" s="39" t="s">
        <v>991</v>
      </c>
      <c r="E434" s="37" t="s">
        <v>614</v>
      </c>
      <c r="F434" s="40">
        <v>4</v>
      </c>
      <c r="G434" s="41">
        <v>70000</v>
      </c>
      <c r="H434" s="41">
        <v>280000</v>
      </c>
    </row>
    <row r="435" ht="29.9" customHeight="1" spans="1:8">
      <c r="A435" s="39" t="s">
        <v>45</v>
      </c>
      <c r="B435" s="39" t="s">
        <v>611</v>
      </c>
      <c r="C435" s="39" t="s">
        <v>890</v>
      </c>
      <c r="D435" s="39" t="s">
        <v>992</v>
      </c>
      <c r="E435" s="37" t="s">
        <v>619</v>
      </c>
      <c r="F435" s="40">
        <v>2</v>
      </c>
      <c r="G435" s="41">
        <v>30000</v>
      </c>
      <c r="H435" s="41">
        <v>60000</v>
      </c>
    </row>
    <row r="436" ht="29.9" customHeight="1" spans="1:8">
      <c r="A436" s="39" t="s">
        <v>45</v>
      </c>
      <c r="B436" s="39" t="s">
        <v>611</v>
      </c>
      <c r="C436" s="39" t="s">
        <v>890</v>
      </c>
      <c r="D436" s="39" t="s">
        <v>993</v>
      </c>
      <c r="E436" s="37" t="s">
        <v>619</v>
      </c>
      <c r="F436" s="40">
        <v>1</v>
      </c>
      <c r="G436" s="41">
        <v>90000</v>
      </c>
      <c r="H436" s="41">
        <v>90000</v>
      </c>
    </row>
    <row r="437" ht="29.9" customHeight="1" spans="1:8">
      <c r="A437" s="39" t="s">
        <v>45</v>
      </c>
      <c r="B437" s="39" t="s">
        <v>611</v>
      </c>
      <c r="C437" s="39" t="s">
        <v>890</v>
      </c>
      <c r="D437" s="39" t="s">
        <v>994</v>
      </c>
      <c r="E437" s="37" t="s">
        <v>614</v>
      </c>
      <c r="F437" s="40">
        <v>1</v>
      </c>
      <c r="G437" s="41">
        <v>300000</v>
      </c>
      <c r="H437" s="41">
        <v>300000</v>
      </c>
    </row>
    <row r="438" ht="29.9" customHeight="1" spans="1:8">
      <c r="A438" s="39" t="s">
        <v>45</v>
      </c>
      <c r="B438" s="39" t="s">
        <v>611</v>
      </c>
      <c r="C438" s="39" t="s">
        <v>890</v>
      </c>
      <c r="D438" s="39" t="s">
        <v>995</v>
      </c>
      <c r="E438" s="37" t="s">
        <v>614</v>
      </c>
      <c r="F438" s="40">
        <v>2</v>
      </c>
      <c r="G438" s="41">
        <v>2000</v>
      </c>
      <c r="H438" s="41">
        <v>4000</v>
      </c>
    </row>
    <row r="439" ht="29.9" customHeight="1" spans="1:8">
      <c r="A439" s="39" t="s">
        <v>45</v>
      </c>
      <c r="B439" s="39" t="s">
        <v>611</v>
      </c>
      <c r="C439" s="39" t="s">
        <v>890</v>
      </c>
      <c r="D439" s="39" t="s">
        <v>996</v>
      </c>
      <c r="E439" s="37" t="s">
        <v>619</v>
      </c>
      <c r="F439" s="40">
        <v>1</v>
      </c>
      <c r="G439" s="41">
        <v>1100000</v>
      </c>
      <c r="H439" s="41">
        <v>1100000</v>
      </c>
    </row>
    <row r="440" ht="29.9" customHeight="1" spans="1:8">
      <c r="A440" s="39" t="s">
        <v>45</v>
      </c>
      <c r="B440" s="39" t="s">
        <v>611</v>
      </c>
      <c r="C440" s="39" t="s">
        <v>890</v>
      </c>
      <c r="D440" s="39" t="s">
        <v>997</v>
      </c>
      <c r="E440" s="37" t="s">
        <v>619</v>
      </c>
      <c r="F440" s="40">
        <v>4</v>
      </c>
      <c r="G440" s="41">
        <v>5000</v>
      </c>
      <c r="H440" s="41">
        <v>20000</v>
      </c>
    </row>
    <row r="441" ht="29.9" customHeight="1" spans="1:8">
      <c r="A441" s="39" t="s">
        <v>45</v>
      </c>
      <c r="B441" s="39" t="s">
        <v>611</v>
      </c>
      <c r="C441" s="39" t="s">
        <v>890</v>
      </c>
      <c r="D441" s="39" t="s">
        <v>997</v>
      </c>
      <c r="E441" s="37" t="s">
        <v>614</v>
      </c>
      <c r="F441" s="40">
        <v>1</v>
      </c>
      <c r="G441" s="41">
        <v>140000</v>
      </c>
      <c r="H441" s="41">
        <v>140000</v>
      </c>
    </row>
    <row r="442" ht="29.9" customHeight="1" spans="1:8">
      <c r="A442" s="39" t="s">
        <v>45</v>
      </c>
      <c r="B442" s="39" t="s">
        <v>611</v>
      </c>
      <c r="C442" s="39" t="s">
        <v>890</v>
      </c>
      <c r="D442" s="39" t="s">
        <v>997</v>
      </c>
      <c r="E442" s="37" t="s">
        <v>614</v>
      </c>
      <c r="F442" s="40">
        <v>1</v>
      </c>
      <c r="G442" s="41">
        <v>100000</v>
      </c>
      <c r="H442" s="41">
        <v>100000</v>
      </c>
    </row>
    <row r="443" ht="29.9" customHeight="1" spans="1:8">
      <c r="A443" s="39" t="s">
        <v>45</v>
      </c>
      <c r="B443" s="39" t="s">
        <v>611</v>
      </c>
      <c r="C443" s="39" t="s">
        <v>890</v>
      </c>
      <c r="D443" s="39" t="s">
        <v>998</v>
      </c>
      <c r="E443" s="37" t="s">
        <v>614</v>
      </c>
      <c r="F443" s="40">
        <v>1</v>
      </c>
      <c r="G443" s="41">
        <v>490000</v>
      </c>
      <c r="H443" s="41">
        <v>490000</v>
      </c>
    </row>
    <row r="444" ht="29.9" customHeight="1" spans="1:8">
      <c r="A444" s="39" t="s">
        <v>45</v>
      </c>
      <c r="B444" s="39" t="s">
        <v>611</v>
      </c>
      <c r="C444" s="39" t="s">
        <v>890</v>
      </c>
      <c r="D444" s="39" t="s">
        <v>999</v>
      </c>
      <c r="E444" s="37" t="s">
        <v>614</v>
      </c>
      <c r="F444" s="40">
        <v>1</v>
      </c>
      <c r="G444" s="41">
        <v>380000</v>
      </c>
      <c r="H444" s="41">
        <v>380000</v>
      </c>
    </row>
    <row r="445" ht="29.9" customHeight="1" spans="1:8">
      <c r="A445" s="39" t="s">
        <v>45</v>
      </c>
      <c r="B445" s="39" t="s">
        <v>611</v>
      </c>
      <c r="C445" s="39" t="s">
        <v>890</v>
      </c>
      <c r="D445" s="39" t="s">
        <v>1000</v>
      </c>
      <c r="E445" s="37" t="s">
        <v>614</v>
      </c>
      <c r="F445" s="40">
        <v>1</v>
      </c>
      <c r="G445" s="41">
        <v>600000</v>
      </c>
      <c r="H445" s="41">
        <v>600000</v>
      </c>
    </row>
    <row r="446" ht="29.9" customHeight="1" spans="1:8">
      <c r="A446" s="39" t="s">
        <v>45</v>
      </c>
      <c r="B446" s="39" t="s">
        <v>611</v>
      </c>
      <c r="C446" s="39" t="s">
        <v>890</v>
      </c>
      <c r="D446" s="39" t="s">
        <v>1001</v>
      </c>
      <c r="E446" s="37" t="s">
        <v>614</v>
      </c>
      <c r="F446" s="40">
        <v>1</v>
      </c>
      <c r="G446" s="41">
        <v>700000</v>
      </c>
      <c r="H446" s="41">
        <v>700000</v>
      </c>
    </row>
    <row r="447" ht="29.9" customHeight="1" spans="1:8">
      <c r="A447" s="39" t="s">
        <v>45</v>
      </c>
      <c r="B447" s="39" t="s">
        <v>611</v>
      </c>
      <c r="C447" s="39" t="s">
        <v>890</v>
      </c>
      <c r="D447" s="39" t="s">
        <v>1002</v>
      </c>
      <c r="E447" s="37" t="s">
        <v>614</v>
      </c>
      <c r="F447" s="40">
        <v>1</v>
      </c>
      <c r="G447" s="41">
        <v>1100000</v>
      </c>
      <c r="H447" s="41">
        <v>1100000</v>
      </c>
    </row>
    <row r="448" ht="29.9" customHeight="1" spans="1:8">
      <c r="A448" s="39" t="s">
        <v>45</v>
      </c>
      <c r="B448" s="39" t="s">
        <v>611</v>
      </c>
      <c r="C448" s="39" t="s">
        <v>890</v>
      </c>
      <c r="D448" s="39" t="s">
        <v>1003</v>
      </c>
      <c r="E448" s="37" t="s">
        <v>614</v>
      </c>
      <c r="F448" s="40">
        <v>1</v>
      </c>
      <c r="G448" s="41">
        <v>4000000</v>
      </c>
      <c r="H448" s="41">
        <v>4000000</v>
      </c>
    </row>
    <row r="449" ht="29.9" customHeight="1" spans="1:8">
      <c r="A449" s="39" t="s">
        <v>45</v>
      </c>
      <c r="B449" s="39" t="s">
        <v>611</v>
      </c>
      <c r="C449" s="39" t="s">
        <v>890</v>
      </c>
      <c r="D449" s="39" t="s">
        <v>1004</v>
      </c>
      <c r="E449" s="37" t="s">
        <v>617</v>
      </c>
      <c r="F449" s="40">
        <v>3</v>
      </c>
      <c r="G449" s="41">
        <v>800</v>
      </c>
      <c r="H449" s="41">
        <v>2400</v>
      </c>
    </row>
    <row r="450" ht="29.9" customHeight="1" spans="1:8">
      <c r="A450" s="39" t="s">
        <v>45</v>
      </c>
      <c r="B450" s="39" t="s">
        <v>611</v>
      </c>
      <c r="C450" s="39" t="s">
        <v>890</v>
      </c>
      <c r="D450" s="39" t="s">
        <v>1005</v>
      </c>
      <c r="E450" s="37" t="s">
        <v>619</v>
      </c>
      <c r="F450" s="40">
        <v>2</v>
      </c>
      <c r="G450" s="41">
        <v>50000</v>
      </c>
      <c r="H450" s="41">
        <v>100000</v>
      </c>
    </row>
    <row r="451" ht="29.9" customHeight="1" spans="1:8">
      <c r="A451" s="39" t="s">
        <v>45</v>
      </c>
      <c r="B451" s="39" t="s">
        <v>611</v>
      </c>
      <c r="C451" s="39" t="s">
        <v>890</v>
      </c>
      <c r="D451" s="39" t="s">
        <v>1006</v>
      </c>
      <c r="E451" s="37" t="s">
        <v>614</v>
      </c>
      <c r="F451" s="40">
        <v>1</v>
      </c>
      <c r="G451" s="41">
        <v>230000</v>
      </c>
      <c r="H451" s="41">
        <v>230000</v>
      </c>
    </row>
    <row r="452" ht="29.9" customHeight="1" spans="1:8">
      <c r="A452" s="39" t="s">
        <v>45</v>
      </c>
      <c r="B452" s="39" t="s">
        <v>611</v>
      </c>
      <c r="C452" s="39" t="s">
        <v>890</v>
      </c>
      <c r="D452" s="39" t="s">
        <v>1007</v>
      </c>
      <c r="E452" s="37" t="s">
        <v>619</v>
      </c>
      <c r="F452" s="40">
        <v>1</v>
      </c>
      <c r="G452" s="41">
        <v>190000</v>
      </c>
      <c r="H452" s="41">
        <v>190000</v>
      </c>
    </row>
    <row r="453" ht="29.9" customHeight="1" spans="1:8">
      <c r="A453" s="39" t="s">
        <v>45</v>
      </c>
      <c r="B453" s="39" t="s">
        <v>611</v>
      </c>
      <c r="C453" s="39" t="s">
        <v>890</v>
      </c>
      <c r="D453" s="39" t="s">
        <v>1008</v>
      </c>
      <c r="E453" s="37" t="s">
        <v>614</v>
      </c>
      <c r="F453" s="40">
        <v>1</v>
      </c>
      <c r="G453" s="41">
        <v>2600000</v>
      </c>
      <c r="H453" s="41">
        <v>2600000</v>
      </c>
    </row>
    <row r="454" ht="29.9" customHeight="1" spans="1:8">
      <c r="A454" s="39" t="s">
        <v>45</v>
      </c>
      <c r="B454" s="39" t="s">
        <v>611</v>
      </c>
      <c r="C454" s="39" t="s">
        <v>890</v>
      </c>
      <c r="D454" s="39" t="s">
        <v>1009</v>
      </c>
      <c r="E454" s="37" t="s">
        <v>614</v>
      </c>
      <c r="F454" s="40">
        <v>1</v>
      </c>
      <c r="G454" s="41">
        <v>2400000</v>
      </c>
      <c r="H454" s="41">
        <v>2400000</v>
      </c>
    </row>
    <row r="455" ht="29.9" customHeight="1" spans="1:8">
      <c r="A455" s="39" t="s">
        <v>45</v>
      </c>
      <c r="B455" s="39" t="s">
        <v>611</v>
      </c>
      <c r="C455" s="39" t="s">
        <v>890</v>
      </c>
      <c r="D455" s="39" t="s">
        <v>1010</v>
      </c>
      <c r="E455" s="37" t="s">
        <v>614</v>
      </c>
      <c r="F455" s="40">
        <v>2</v>
      </c>
      <c r="G455" s="41">
        <v>1000000</v>
      </c>
      <c r="H455" s="41">
        <v>2000000</v>
      </c>
    </row>
    <row r="456" ht="29.9" customHeight="1" spans="1:8">
      <c r="A456" s="39" t="s">
        <v>45</v>
      </c>
      <c r="B456" s="39" t="s">
        <v>611</v>
      </c>
      <c r="C456" s="39" t="s">
        <v>1011</v>
      </c>
      <c r="D456" s="39" t="s">
        <v>1012</v>
      </c>
      <c r="E456" s="37" t="s">
        <v>614</v>
      </c>
      <c r="F456" s="40">
        <v>5</v>
      </c>
      <c r="G456" s="41">
        <v>50000</v>
      </c>
      <c r="H456" s="41">
        <v>250000</v>
      </c>
    </row>
    <row r="457" ht="29.9" customHeight="1" spans="1:8">
      <c r="A457" s="39" t="s">
        <v>45</v>
      </c>
      <c r="B457" s="39" t="s">
        <v>611</v>
      </c>
      <c r="C457" s="39" t="s">
        <v>1011</v>
      </c>
      <c r="D457" s="39" t="s">
        <v>1013</v>
      </c>
      <c r="E457" s="37" t="s">
        <v>614</v>
      </c>
      <c r="F457" s="40">
        <v>5</v>
      </c>
      <c r="G457" s="41">
        <v>400000</v>
      </c>
      <c r="H457" s="41">
        <v>2000000</v>
      </c>
    </row>
    <row r="458" ht="29.9" customHeight="1" spans="1:8">
      <c r="A458" s="39" t="s">
        <v>45</v>
      </c>
      <c r="B458" s="39" t="s">
        <v>611</v>
      </c>
      <c r="C458" s="39" t="s">
        <v>1014</v>
      </c>
      <c r="D458" s="39" t="s">
        <v>1015</v>
      </c>
      <c r="E458" s="37" t="s">
        <v>614</v>
      </c>
      <c r="F458" s="40">
        <v>10</v>
      </c>
      <c r="G458" s="41">
        <v>220000</v>
      </c>
      <c r="H458" s="41">
        <v>2200000</v>
      </c>
    </row>
    <row r="459" ht="29.9" customHeight="1" spans="1:8">
      <c r="A459" s="39" t="s">
        <v>45</v>
      </c>
      <c r="B459" s="39" t="s">
        <v>611</v>
      </c>
      <c r="C459" s="39" t="s">
        <v>1014</v>
      </c>
      <c r="D459" s="39" t="s">
        <v>1016</v>
      </c>
      <c r="E459" s="37" t="s">
        <v>614</v>
      </c>
      <c r="F459" s="40">
        <v>1</v>
      </c>
      <c r="G459" s="41">
        <v>420000</v>
      </c>
      <c r="H459" s="41">
        <v>420000</v>
      </c>
    </row>
    <row r="460" ht="29.9" customHeight="1" spans="1:8">
      <c r="A460" s="39" t="s">
        <v>45</v>
      </c>
      <c r="B460" s="39" t="s">
        <v>611</v>
      </c>
      <c r="C460" s="39" t="s">
        <v>1014</v>
      </c>
      <c r="D460" s="39" t="s">
        <v>1017</v>
      </c>
      <c r="E460" s="37" t="s">
        <v>614</v>
      </c>
      <c r="F460" s="40">
        <v>5</v>
      </c>
      <c r="G460" s="41">
        <v>120000</v>
      </c>
      <c r="H460" s="41">
        <v>600000</v>
      </c>
    </row>
    <row r="461" ht="29.9" customHeight="1" spans="1:8">
      <c r="A461" s="39" t="s">
        <v>45</v>
      </c>
      <c r="B461" s="39" t="s">
        <v>611</v>
      </c>
      <c r="C461" s="39" t="s">
        <v>1014</v>
      </c>
      <c r="D461" s="39" t="s">
        <v>1018</v>
      </c>
      <c r="E461" s="37" t="s">
        <v>614</v>
      </c>
      <c r="F461" s="40">
        <v>10</v>
      </c>
      <c r="G461" s="41">
        <v>140000</v>
      </c>
      <c r="H461" s="41">
        <v>1400000</v>
      </c>
    </row>
    <row r="462" ht="29.9" customHeight="1" spans="1:8">
      <c r="A462" s="39" t="s">
        <v>45</v>
      </c>
      <c r="B462" s="39" t="s">
        <v>611</v>
      </c>
      <c r="C462" s="39" t="s">
        <v>1019</v>
      </c>
      <c r="D462" s="39" t="s">
        <v>1020</v>
      </c>
      <c r="E462" s="37" t="s">
        <v>614</v>
      </c>
      <c r="F462" s="40">
        <v>2</v>
      </c>
      <c r="G462" s="41">
        <v>1500000</v>
      </c>
      <c r="H462" s="41">
        <v>3000000</v>
      </c>
    </row>
    <row r="463" ht="29.9" customHeight="1" spans="1:8">
      <c r="A463" s="39" t="s">
        <v>45</v>
      </c>
      <c r="B463" s="39" t="s">
        <v>611</v>
      </c>
      <c r="C463" s="39" t="s">
        <v>1019</v>
      </c>
      <c r="D463" s="39" t="s">
        <v>1021</v>
      </c>
      <c r="E463" s="37" t="s">
        <v>614</v>
      </c>
      <c r="F463" s="40">
        <v>1</v>
      </c>
      <c r="G463" s="41">
        <v>180000</v>
      </c>
      <c r="H463" s="41">
        <v>180000</v>
      </c>
    </row>
    <row r="464" ht="29.9" customHeight="1" spans="1:8">
      <c r="A464" s="39" t="s">
        <v>45</v>
      </c>
      <c r="B464" s="39" t="s">
        <v>611</v>
      </c>
      <c r="C464" s="39" t="s">
        <v>1019</v>
      </c>
      <c r="D464" s="39" t="s">
        <v>1022</v>
      </c>
      <c r="E464" s="37" t="s">
        <v>614</v>
      </c>
      <c r="F464" s="40">
        <v>5</v>
      </c>
      <c r="G464" s="41">
        <v>80000</v>
      </c>
      <c r="H464" s="41">
        <v>400000</v>
      </c>
    </row>
    <row r="465" ht="29.9" customHeight="1" spans="1:8">
      <c r="A465" s="39" t="s">
        <v>45</v>
      </c>
      <c r="B465" s="39" t="s">
        <v>611</v>
      </c>
      <c r="C465" s="39" t="s">
        <v>1019</v>
      </c>
      <c r="D465" s="39" t="s">
        <v>1023</v>
      </c>
      <c r="E465" s="37" t="s">
        <v>614</v>
      </c>
      <c r="F465" s="40">
        <v>1</v>
      </c>
      <c r="G465" s="41">
        <v>1500000</v>
      </c>
      <c r="H465" s="41">
        <v>1500000</v>
      </c>
    </row>
    <row r="466" ht="29.9" customHeight="1" spans="1:8">
      <c r="A466" s="39" t="s">
        <v>45</v>
      </c>
      <c r="B466" s="39" t="s">
        <v>611</v>
      </c>
      <c r="C466" s="39" t="s">
        <v>1024</v>
      </c>
      <c r="D466" s="39" t="s">
        <v>1025</v>
      </c>
      <c r="E466" s="37" t="s">
        <v>614</v>
      </c>
      <c r="F466" s="40">
        <v>2</v>
      </c>
      <c r="G466" s="41">
        <v>150000</v>
      </c>
      <c r="H466" s="41">
        <v>300000</v>
      </c>
    </row>
    <row r="467" ht="29.9" customHeight="1" spans="1:8">
      <c r="A467" s="39" t="s">
        <v>45</v>
      </c>
      <c r="B467" s="39" t="s">
        <v>611</v>
      </c>
      <c r="C467" s="39" t="s">
        <v>1024</v>
      </c>
      <c r="D467" s="39" t="s">
        <v>1026</v>
      </c>
      <c r="E467" s="37" t="s">
        <v>614</v>
      </c>
      <c r="F467" s="40">
        <v>1</v>
      </c>
      <c r="G467" s="41">
        <v>4500</v>
      </c>
      <c r="H467" s="41">
        <v>4500</v>
      </c>
    </row>
    <row r="468" ht="29.9" customHeight="1" spans="1:8">
      <c r="A468" s="39" t="s">
        <v>45</v>
      </c>
      <c r="B468" s="39" t="s">
        <v>611</v>
      </c>
      <c r="C468" s="39" t="s">
        <v>1024</v>
      </c>
      <c r="D468" s="39" t="s">
        <v>1027</v>
      </c>
      <c r="E468" s="37" t="s">
        <v>614</v>
      </c>
      <c r="F468" s="40">
        <v>1</v>
      </c>
      <c r="G468" s="41">
        <v>30000</v>
      </c>
      <c r="H468" s="41">
        <v>30000</v>
      </c>
    </row>
    <row r="469" ht="29.9" customHeight="1" spans="1:8">
      <c r="A469" s="39" t="s">
        <v>45</v>
      </c>
      <c r="B469" s="39" t="s">
        <v>611</v>
      </c>
      <c r="C469" s="39" t="s">
        <v>1024</v>
      </c>
      <c r="D469" s="39" t="s">
        <v>1028</v>
      </c>
      <c r="E469" s="37" t="s">
        <v>614</v>
      </c>
      <c r="F469" s="40">
        <v>1</v>
      </c>
      <c r="G469" s="41">
        <v>60000</v>
      </c>
      <c r="H469" s="41">
        <v>60000</v>
      </c>
    </row>
    <row r="470" ht="29.9" customHeight="1" spans="1:8">
      <c r="A470" s="39" t="s">
        <v>45</v>
      </c>
      <c r="B470" s="39" t="s">
        <v>611</v>
      </c>
      <c r="C470" s="39" t="s">
        <v>1024</v>
      </c>
      <c r="D470" s="39" t="s">
        <v>1029</v>
      </c>
      <c r="E470" s="37" t="s">
        <v>614</v>
      </c>
      <c r="F470" s="40">
        <v>1</v>
      </c>
      <c r="G470" s="41">
        <v>1600000</v>
      </c>
      <c r="H470" s="41">
        <v>1600000</v>
      </c>
    </row>
    <row r="471" ht="29.9" customHeight="1" spans="1:8">
      <c r="A471" s="39" t="s">
        <v>45</v>
      </c>
      <c r="B471" s="39" t="s">
        <v>611</v>
      </c>
      <c r="C471" s="39" t="s">
        <v>1024</v>
      </c>
      <c r="D471" s="39" t="s">
        <v>1030</v>
      </c>
      <c r="E471" s="37" t="s">
        <v>614</v>
      </c>
      <c r="F471" s="40">
        <v>1</v>
      </c>
      <c r="G471" s="41">
        <v>17000000</v>
      </c>
      <c r="H471" s="41">
        <v>17000000</v>
      </c>
    </row>
    <row r="472" ht="29.9" customHeight="1" spans="1:8">
      <c r="A472" s="39" t="s">
        <v>45</v>
      </c>
      <c r="B472" s="39" t="s">
        <v>611</v>
      </c>
      <c r="C472" s="39" t="s">
        <v>1024</v>
      </c>
      <c r="D472" s="39" t="s">
        <v>1031</v>
      </c>
      <c r="E472" s="37" t="s">
        <v>614</v>
      </c>
      <c r="F472" s="40">
        <v>4</v>
      </c>
      <c r="G472" s="41">
        <v>350000</v>
      </c>
      <c r="H472" s="41">
        <v>1400000</v>
      </c>
    </row>
    <row r="473" ht="29.9" customHeight="1" spans="1:8">
      <c r="A473" s="39" t="s">
        <v>45</v>
      </c>
      <c r="B473" s="39" t="s">
        <v>611</v>
      </c>
      <c r="C473" s="39" t="s">
        <v>1024</v>
      </c>
      <c r="D473" s="39" t="s">
        <v>1031</v>
      </c>
      <c r="E473" s="37" t="s">
        <v>614</v>
      </c>
      <c r="F473" s="40">
        <v>1</v>
      </c>
      <c r="G473" s="41">
        <v>50000</v>
      </c>
      <c r="H473" s="41">
        <v>50000</v>
      </c>
    </row>
    <row r="474" ht="29.9" customHeight="1" spans="1:8">
      <c r="A474" s="39" t="s">
        <v>45</v>
      </c>
      <c r="B474" s="39" t="s">
        <v>611</v>
      </c>
      <c r="C474" s="39" t="s">
        <v>1024</v>
      </c>
      <c r="D474" s="39" t="s">
        <v>1031</v>
      </c>
      <c r="E474" s="37" t="s">
        <v>614</v>
      </c>
      <c r="F474" s="40">
        <v>2</v>
      </c>
      <c r="G474" s="41">
        <v>450000</v>
      </c>
      <c r="H474" s="41">
        <v>900000</v>
      </c>
    </row>
    <row r="475" ht="29.9" customHeight="1" spans="1:8">
      <c r="A475" s="39" t="s">
        <v>45</v>
      </c>
      <c r="B475" s="39" t="s">
        <v>611</v>
      </c>
      <c r="C475" s="39" t="s">
        <v>1024</v>
      </c>
      <c r="D475" s="39" t="s">
        <v>1032</v>
      </c>
      <c r="E475" s="37" t="s">
        <v>614</v>
      </c>
      <c r="F475" s="40">
        <v>1</v>
      </c>
      <c r="G475" s="41">
        <v>50000</v>
      </c>
      <c r="H475" s="41">
        <v>50000</v>
      </c>
    </row>
    <row r="476" ht="29.9" customHeight="1" spans="1:8">
      <c r="A476" s="39" t="s">
        <v>45</v>
      </c>
      <c r="B476" s="39" t="s">
        <v>611</v>
      </c>
      <c r="C476" s="39" t="s">
        <v>1024</v>
      </c>
      <c r="D476" s="39" t="s">
        <v>1033</v>
      </c>
      <c r="E476" s="37" t="s">
        <v>614</v>
      </c>
      <c r="F476" s="40">
        <v>2</v>
      </c>
      <c r="G476" s="41">
        <v>300000</v>
      </c>
      <c r="H476" s="41">
        <v>600000</v>
      </c>
    </row>
    <row r="477" ht="29.9" customHeight="1" spans="1:8">
      <c r="A477" s="39" t="s">
        <v>45</v>
      </c>
      <c r="B477" s="39" t="s">
        <v>611</v>
      </c>
      <c r="C477" s="39" t="s">
        <v>1024</v>
      </c>
      <c r="D477" s="39" t="s">
        <v>1033</v>
      </c>
      <c r="E477" s="37" t="s">
        <v>614</v>
      </c>
      <c r="F477" s="40">
        <v>4</v>
      </c>
      <c r="G477" s="41">
        <v>300000</v>
      </c>
      <c r="H477" s="41">
        <v>1200000</v>
      </c>
    </row>
    <row r="478" ht="29.9" customHeight="1" spans="1:8">
      <c r="A478" s="39" t="s">
        <v>45</v>
      </c>
      <c r="B478" s="39" t="s">
        <v>611</v>
      </c>
      <c r="C478" s="39" t="s">
        <v>1024</v>
      </c>
      <c r="D478" s="39" t="s">
        <v>1034</v>
      </c>
      <c r="E478" s="37" t="s">
        <v>614</v>
      </c>
      <c r="F478" s="40">
        <v>1</v>
      </c>
      <c r="G478" s="41">
        <v>1600000</v>
      </c>
      <c r="H478" s="41">
        <v>1600000</v>
      </c>
    </row>
    <row r="479" ht="29.9" customHeight="1" spans="1:8">
      <c r="A479" s="39" t="s">
        <v>45</v>
      </c>
      <c r="B479" s="39" t="s">
        <v>611</v>
      </c>
      <c r="C479" s="39" t="s">
        <v>1024</v>
      </c>
      <c r="D479" s="39" t="s">
        <v>1035</v>
      </c>
      <c r="E479" s="37" t="s">
        <v>614</v>
      </c>
      <c r="F479" s="40">
        <v>1</v>
      </c>
      <c r="G479" s="41">
        <v>600000</v>
      </c>
      <c r="H479" s="41">
        <v>600000</v>
      </c>
    </row>
    <row r="480" ht="29.9" customHeight="1" spans="1:8">
      <c r="A480" s="39" t="s">
        <v>45</v>
      </c>
      <c r="B480" s="39" t="s">
        <v>611</v>
      </c>
      <c r="C480" s="39" t="s">
        <v>1024</v>
      </c>
      <c r="D480" s="39" t="s">
        <v>1036</v>
      </c>
      <c r="E480" s="37" t="s">
        <v>614</v>
      </c>
      <c r="F480" s="40">
        <v>1</v>
      </c>
      <c r="G480" s="41">
        <v>100000</v>
      </c>
      <c r="H480" s="41">
        <v>100000</v>
      </c>
    </row>
    <row r="481" ht="29.9" customHeight="1" spans="1:8">
      <c r="A481" s="39" t="s">
        <v>45</v>
      </c>
      <c r="B481" s="39" t="s">
        <v>611</v>
      </c>
      <c r="C481" s="39" t="s">
        <v>1024</v>
      </c>
      <c r="D481" s="39" t="s">
        <v>1037</v>
      </c>
      <c r="E481" s="37" t="s">
        <v>614</v>
      </c>
      <c r="F481" s="40">
        <v>1</v>
      </c>
      <c r="G481" s="41">
        <v>520000</v>
      </c>
      <c r="H481" s="41">
        <v>520000</v>
      </c>
    </row>
    <row r="482" ht="29.9" customHeight="1" spans="1:8">
      <c r="A482" s="39" t="s">
        <v>45</v>
      </c>
      <c r="B482" s="39" t="s">
        <v>611</v>
      </c>
      <c r="C482" s="39" t="s">
        <v>1024</v>
      </c>
      <c r="D482" s="39" t="s">
        <v>1038</v>
      </c>
      <c r="E482" s="37" t="s">
        <v>614</v>
      </c>
      <c r="F482" s="40">
        <v>1</v>
      </c>
      <c r="G482" s="41">
        <v>1200000</v>
      </c>
      <c r="H482" s="41">
        <v>1200000</v>
      </c>
    </row>
    <row r="483" ht="29.9" customHeight="1" spans="1:8">
      <c r="A483" s="39" t="s">
        <v>45</v>
      </c>
      <c r="B483" s="39" t="s">
        <v>611</v>
      </c>
      <c r="C483" s="39" t="s">
        <v>1024</v>
      </c>
      <c r="D483" s="39" t="s">
        <v>1039</v>
      </c>
      <c r="E483" s="37" t="s">
        <v>614</v>
      </c>
      <c r="F483" s="40">
        <v>2</v>
      </c>
      <c r="G483" s="41">
        <v>500000</v>
      </c>
      <c r="H483" s="41">
        <v>1000000</v>
      </c>
    </row>
    <row r="484" ht="29.9" customHeight="1" spans="1:8">
      <c r="A484" s="39" t="s">
        <v>45</v>
      </c>
      <c r="B484" s="39" t="s">
        <v>611</v>
      </c>
      <c r="C484" s="39" t="s">
        <v>1024</v>
      </c>
      <c r="D484" s="39" t="s">
        <v>1039</v>
      </c>
      <c r="E484" s="37" t="s">
        <v>614</v>
      </c>
      <c r="F484" s="40">
        <v>4</v>
      </c>
      <c r="G484" s="41">
        <v>400000</v>
      </c>
      <c r="H484" s="41">
        <v>1600000</v>
      </c>
    </row>
    <row r="485" ht="29.9" customHeight="1" spans="1:8">
      <c r="A485" s="39" t="s">
        <v>45</v>
      </c>
      <c r="B485" s="39" t="s">
        <v>611</v>
      </c>
      <c r="C485" s="39" t="s">
        <v>1024</v>
      </c>
      <c r="D485" s="39" t="s">
        <v>1040</v>
      </c>
      <c r="E485" s="37" t="s">
        <v>614</v>
      </c>
      <c r="F485" s="40">
        <v>4</v>
      </c>
      <c r="G485" s="41">
        <v>100000</v>
      </c>
      <c r="H485" s="41">
        <v>400000</v>
      </c>
    </row>
    <row r="486" ht="29.9" customHeight="1" spans="1:8">
      <c r="A486" s="39" t="s">
        <v>45</v>
      </c>
      <c r="B486" s="39" t="s">
        <v>611</v>
      </c>
      <c r="C486" s="39" t="s">
        <v>1024</v>
      </c>
      <c r="D486" s="39" t="s">
        <v>1040</v>
      </c>
      <c r="E486" s="37" t="s">
        <v>614</v>
      </c>
      <c r="F486" s="40">
        <v>2</v>
      </c>
      <c r="G486" s="41">
        <v>100000</v>
      </c>
      <c r="H486" s="41">
        <v>200000</v>
      </c>
    </row>
    <row r="487" ht="29.9" customHeight="1" spans="1:8">
      <c r="A487" s="39" t="s">
        <v>45</v>
      </c>
      <c r="B487" s="39" t="s">
        <v>611</v>
      </c>
      <c r="C487" s="39" t="s">
        <v>1024</v>
      </c>
      <c r="D487" s="39" t="s">
        <v>1041</v>
      </c>
      <c r="E487" s="37" t="s">
        <v>614</v>
      </c>
      <c r="F487" s="40">
        <v>10</v>
      </c>
      <c r="G487" s="41">
        <v>450000</v>
      </c>
      <c r="H487" s="41">
        <v>4500000</v>
      </c>
    </row>
    <row r="488" ht="29.9" customHeight="1" spans="1:8">
      <c r="A488" s="39" t="s">
        <v>45</v>
      </c>
      <c r="B488" s="39" t="s">
        <v>611</v>
      </c>
      <c r="C488" s="39" t="s">
        <v>1024</v>
      </c>
      <c r="D488" s="39" t="s">
        <v>1042</v>
      </c>
      <c r="E488" s="37" t="s">
        <v>614</v>
      </c>
      <c r="F488" s="40">
        <v>1</v>
      </c>
      <c r="G488" s="41">
        <v>1800000</v>
      </c>
      <c r="H488" s="41">
        <v>1800000</v>
      </c>
    </row>
    <row r="489" ht="29.9" customHeight="1" spans="1:8">
      <c r="A489" s="39" t="s">
        <v>45</v>
      </c>
      <c r="B489" s="39" t="s">
        <v>611</v>
      </c>
      <c r="C489" s="39" t="s">
        <v>1024</v>
      </c>
      <c r="D489" s="39" t="s">
        <v>1043</v>
      </c>
      <c r="E489" s="37" t="s">
        <v>614</v>
      </c>
      <c r="F489" s="40">
        <v>1</v>
      </c>
      <c r="G489" s="41">
        <v>6500000</v>
      </c>
      <c r="H489" s="41">
        <v>6500000</v>
      </c>
    </row>
    <row r="490" ht="29.9" customHeight="1" spans="1:8">
      <c r="A490" s="39" t="s">
        <v>45</v>
      </c>
      <c r="B490" s="39" t="s">
        <v>611</v>
      </c>
      <c r="C490" s="39" t="s">
        <v>1024</v>
      </c>
      <c r="D490" s="39" t="s">
        <v>1044</v>
      </c>
      <c r="E490" s="37" t="s">
        <v>614</v>
      </c>
      <c r="F490" s="40">
        <v>1</v>
      </c>
      <c r="G490" s="41">
        <v>350000</v>
      </c>
      <c r="H490" s="41">
        <v>350000</v>
      </c>
    </row>
    <row r="491" ht="29.9" customHeight="1" spans="1:8">
      <c r="A491" s="39" t="s">
        <v>45</v>
      </c>
      <c r="B491" s="39" t="s">
        <v>611</v>
      </c>
      <c r="C491" s="39" t="s">
        <v>1024</v>
      </c>
      <c r="D491" s="39" t="s">
        <v>1044</v>
      </c>
      <c r="E491" s="37" t="s">
        <v>614</v>
      </c>
      <c r="F491" s="40">
        <v>1</v>
      </c>
      <c r="G491" s="41">
        <v>600000</v>
      </c>
      <c r="H491" s="41">
        <v>600000</v>
      </c>
    </row>
    <row r="492" ht="29.9" customHeight="1" spans="1:8">
      <c r="A492" s="39" t="s">
        <v>45</v>
      </c>
      <c r="B492" s="39" t="s">
        <v>611</v>
      </c>
      <c r="C492" s="39" t="s">
        <v>1024</v>
      </c>
      <c r="D492" s="39" t="s">
        <v>1045</v>
      </c>
      <c r="E492" s="37" t="s">
        <v>614</v>
      </c>
      <c r="F492" s="40">
        <v>1</v>
      </c>
      <c r="G492" s="41">
        <v>50000</v>
      </c>
      <c r="H492" s="41">
        <v>50000</v>
      </c>
    </row>
    <row r="493" ht="29.9" customHeight="1" spans="1:8">
      <c r="A493" s="39" t="s">
        <v>45</v>
      </c>
      <c r="B493" s="39" t="s">
        <v>611</v>
      </c>
      <c r="C493" s="39" t="s">
        <v>1024</v>
      </c>
      <c r="D493" s="39" t="s">
        <v>1046</v>
      </c>
      <c r="E493" s="37" t="s">
        <v>614</v>
      </c>
      <c r="F493" s="40">
        <v>4</v>
      </c>
      <c r="G493" s="41">
        <v>200000</v>
      </c>
      <c r="H493" s="41">
        <v>800000</v>
      </c>
    </row>
    <row r="494" ht="29.9" customHeight="1" spans="1:8">
      <c r="A494" s="39" t="s">
        <v>45</v>
      </c>
      <c r="B494" s="39" t="s">
        <v>611</v>
      </c>
      <c r="C494" s="39" t="s">
        <v>1024</v>
      </c>
      <c r="D494" s="39" t="s">
        <v>1046</v>
      </c>
      <c r="E494" s="37" t="s">
        <v>614</v>
      </c>
      <c r="F494" s="40">
        <v>2</v>
      </c>
      <c r="G494" s="41">
        <v>300000</v>
      </c>
      <c r="H494" s="41">
        <v>600000</v>
      </c>
    </row>
    <row r="495" ht="29.9" customHeight="1" spans="1:8">
      <c r="A495" s="39" t="s">
        <v>45</v>
      </c>
      <c r="B495" s="39" t="s">
        <v>611</v>
      </c>
      <c r="C495" s="39" t="s">
        <v>1024</v>
      </c>
      <c r="D495" s="39" t="s">
        <v>1047</v>
      </c>
      <c r="E495" s="37" t="s">
        <v>614</v>
      </c>
      <c r="F495" s="40">
        <v>2</v>
      </c>
      <c r="G495" s="41">
        <v>200000</v>
      </c>
      <c r="H495" s="41">
        <v>400000</v>
      </c>
    </row>
    <row r="496" ht="29.9" customHeight="1" spans="1:8">
      <c r="A496" s="39" t="s">
        <v>45</v>
      </c>
      <c r="B496" s="39" t="s">
        <v>611</v>
      </c>
      <c r="C496" s="39" t="s">
        <v>1024</v>
      </c>
      <c r="D496" s="39" t="s">
        <v>1048</v>
      </c>
      <c r="E496" s="37" t="s">
        <v>614</v>
      </c>
      <c r="F496" s="40">
        <v>1</v>
      </c>
      <c r="G496" s="41">
        <v>20000</v>
      </c>
      <c r="H496" s="41">
        <v>20000</v>
      </c>
    </row>
    <row r="497" ht="29.9" customHeight="1" spans="1:8">
      <c r="A497" s="39" t="s">
        <v>45</v>
      </c>
      <c r="B497" s="39" t="s">
        <v>611</v>
      </c>
      <c r="C497" s="39" t="s">
        <v>1024</v>
      </c>
      <c r="D497" s="39" t="s">
        <v>1049</v>
      </c>
      <c r="E497" s="37" t="s">
        <v>614</v>
      </c>
      <c r="F497" s="40">
        <v>4</v>
      </c>
      <c r="G497" s="41">
        <v>45000</v>
      </c>
      <c r="H497" s="41">
        <v>180000</v>
      </c>
    </row>
    <row r="498" ht="29.9" customHeight="1" spans="1:8">
      <c r="A498" s="39" t="s">
        <v>45</v>
      </c>
      <c r="B498" s="39" t="s">
        <v>611</v>
      </c>
      <c r="C498" s="39" t="s">
        <v>1024</v>
      </c>
      <c r="D498" s="39" t="s">
        <v>1050</v>
      </c>
      <c r="E498" s="37" t="s">
        <v>614</v>
      </c>
      <c r="F498" s="40">
        <v>2</v>
      </c>
      <c r="G498" s="41">
        <v>180000</v>
      </c>
      <c r="H498" s="41">
        <v>360000</v>
      </c>
    </row>
    <row r="499" ht="29.9" customHeight="1" spans="1:8">
      <c r="A499" s="39" t="s">
        <v>45</v>
      </c>
      <c r="B499" s="39" t="s">
        <v>611</v>
      </c>
      <c r="C499" s="39" t="s">
        <v>1024</v>
      </c>
      <c r="D499" s="39" t="s">
        <v>1051</v>
      </c>
      <c r="E499" s="37" t="s">
        <v>614</v>
      </c>
      <c r="F499" s="40">
        <v>10</v>
      </c>
      <c r="G499" s="41">
        <v>350000</v>
      </c>
      <c r="H499" s="41">
        <v>3500000</v>
      </c>
    </row>
    <row r="500" ht="29.9" customHeight="1" spans="1:8">
      <c r="A500" s="39" t="s">
        <v>45</v>
      </c>
      <c r="B500" s="39" t="s">
        <v>611</v>
      </c>
      <c r="C500" s="39" t="s">
        <v>1052</v>
      </c>
      <c r="D500" s="39" t="s">
        <v>1053</v>
      </c>
      <c r="E500" s="37" t="s">
        <v>614</v>
      </c>
      <c r="F500" s="40">
        <v>1</v>
      </c>
      <c r="G500" s="41">
        <v>3000</v>
      </c>
      <c r="H500" s="41">
        <v>3000</v>
      </c>
    </row>
    <row r="501" ht="29.9" customHeight="1" spans="1:8">
      <c r="A501" s="39" t="s">
        <v>45</v>
      </c>
      <c r="B501" s="39" t="s">
        <v>611</v>
      </c>
      <c r="C501" s="39" t="s">
        <v>1052</v>
      </c>
      <c r="D501" s="39" t="s">
        <v>1054</v>
      </c>
      <c r="E501" s="37" t="s">
        <v>614</v>
      </c>
      <c r="F501" s="40">
        <v>1</v>
      </c>
      <c r="G501" s="41">
        <v>20000</v>
      </c>
      <c r="H501" s="41">
        <v>20000</v>
      </c>
    </row>
    <row r="502" ht="29.9" customHeight="1" spans="1:8">
      <c r="A502" s="39" t="s">
        <v>45</v>
      </c>
      <c r="B502" s="39" t="s">
        <v>611</v>
      </c>
      <c r="C502" s="39" t="s">
        <v>1052</v>
      </c>
      <c r="D502" s="39" t="s">
        <v>1055</v>
      </c>
      <c r="E502" s="37" t="s">
        <v>614</v>
      </c>
      <c r="F502" s="40">
        <v>2</v>
      </c>
      <c r="G502" s="41">
        <v>80000</v>
      </c>
      <c r="H502" s="41">
        <v>160000</v>
      </c>
    </row>
    <row r="503" ht="29.9" customHeight="1" spans="1:8">
      <c r="A503" s="39" t="s">
        <v>45</v>
      </c>
      <c r="B503" s="39" t="s">
        <v>611</v>
      </c>
      <c r="C503" s="39" t="s">
        <v>1052</v>
      </c>
      <c r="D503" s="39" t="s">
        <v>1055</v>
      </c>
      <c r="E503" s="37" t="s">
        <v>614</v>
      </c>
      <c r="F503" s="40">
        <v>2</v>
      </c>
      <c r="G503" s="41">
        <v>80000</v>
      </c>
      <c r="H503" s="41">
        <v>160000</v>
      </c>
    </row>
    <row r="504" ht="29.9" customHeight="1" spans="1:8">
      <c r="A504" s="39" t="s">
        <v>45</v>
      </c>
      <c r="B504" s="39" t="s">
        <v>611</v>
      </c>
      <c r="C504" s="39" t="s">
        <v>1052</v>
      </c>
      <c r="D504" s="39" t="s">
        <v>1055</v>
      </c>
      <c r="E504" s="37" t="s">
        <v>614</v>
      </c>
      <c r="F504" s="40">
        <v>1</v>
      </c>
      <c r="G504" s="41">
        <v>60000</v>
      </c>
      <c r="H504" s="41">
        <v>60000</v>
      </c>
    </row>
    <row r="505" ht="29.9" customHeight="1" spans="1:8">
      <c r="A505" s="39" t="s">
        <v>45</v>
      </c>
      <c r="B505" s="39" t="s">
        <v>611</v>
      </c>
      <c r="C505" s="39" t="s">
        <v>1052</v>
      </c>
      <c r="D505" s="39" t="s">
        <v>1055</v>
      </c>
      <c r="E505" s="37" t="s">
        <v>614</v>
      </c>
      <c r="F505" s="40">
        <v>10</v>
      </c>
      <c r="G505" s="41">
        <v>50000</v>
      </c>
      <c r="H505" s="41">
        <v>500000</v>
      </c>
    </row>
    <row r="506" ht="29.9" customHeight="1" spans="1:8">
      <c r="A506" s="39" t="s">
        <v>45</v>
      </c>
      <c r="B506" s="39" t="s">
        <v>611</v>
      </c>
      <c r="C506" s="39" t="s">
        <v>1052</v>
      </c>
      <c r="D506" s="39" t="s">
        <v>1056</v>
      </c>
      <c r="E506" s="37" t="s">
        <v>614</v>
      </c>
      <c r="F506" s="40">
        <v>3</v>
      </c>
      <c r="G506" s="41">
        <v>55000</v>
      </c>
      <c r="H506" s="41">
        <v>165000</v>
      </c>
    </row>
    <row r="507" ht="29.9" customHeight="1" spans="1:8">
      <c r="A507" s="39" t="s">
        <v>45</v>
      </c>
      <c r="B507" s="39" t="s">
        <v>611</v>
      </c>
      <c r="C507" s="39" t="s">
        <v>1052</v>
      </c>
      <c r="D507" s="39" t="s">
        <v>1057</v>
      </c>
      <c r="E507" s="37" t="s">
        <v>614</v>
      </c>
      <c r="F507" s="40">
        <v>2</v>
      </c>
      <c r="G507" s="41">
        <v>400000</v>
      </c>
      <c r="H507" s="41">
        <v>800000</v>
      </c>
    </row>
    <row r="508" ht="29.9" customHeight="1" spans="1:8">
      <c r="A508" s="39" t="s">
        <v>45</v>
      </c>
      <c r="B508" s="39" t="s">
        <v>611</v>
      </c>
      <c r="C508" s="39" t="s">
        <v>1052</v>
      </c>
      <c r="D508" s="39" t="s">
        <v>822</v>
      </c>
      <c r="E508" s="37" t="s">
        <v>619</v>
      </c>
      <c r="F508" s="40">
        <v>2</v>
      </c>
      <c r="G508" s="41">
        <v>70000</v>
      </c>
      <c r="H508" s="41">
        <v>140000</v>
      </c>
    </row>
    <row r="509" ht="29.9" customHeight="1" spans="1:8">
      <c r="A509" s="39" t="s">
        <v>45</v>
      </c>
      <c r="B509" s="39" t="s">
        <v>611</v>
      </c>
      <c r="C509" s="39" t="s">
        <v>1052</v>
      </c>
      <c r="D509" s="39" t="s">
        <v>1058</v>
      </c>
      <c r="E509" s="37" t="s">
        <v>614</v>
      </c>
      <c r="F509" s="40">
        <v>2</v>
      </c>
      <c r="G509" s="41">
        <v>55000</v>
      </c>
      <c r="H509" s="41">
        <v>110000</v>
      </c>
    </row>
    <row r="510" ht="29.9" customHeight="1" spans="1:8">
      <c r="A510" s="39" t="s">
        <v>45</v>
      </c>
      <c r="B510" s="39" t="s">
        <v>611</v>
      </c>
      <c r="C510" s="39" t="s">
        <v>1052</v>
      </c>
      <c r="D510" s="39" t="s">
        <v>1059</v>
      </c>
      <c r="E510" s="37" t="s">
        <v>614</v>
      </c>
      <c r="F510" s="40">
        <v>15</v>
      </c>
      <c r="G510" s="41">
        <v>30000</v>
      </c>
      <c r="H510" s="41">
        <v>450000</v>
      </c>
    </row>
    <row r="511" ht="29.9" customHeight="1" spans="1:8">
      <c r="A511" s="39" t="s">
        <v>45</v>
      </c>
      <c r="B511" s="39" t="s">
        <v>611</v>
      </c>
      <c r="C511" s="39" t="s">
        <v>1052</v>
      </c>
      <c r="D511" s="39" t="s">
        <v>1060</v>
      </c>
      <c r="E511" s="37" t="s">
        <v>614</v>
      </c>
      <c r="F511" s="40">
        <v>2</v>
      </c>
      <c r="G511" s="41">
        <v>350000</v>
      </c>
      <c r="H511" s="41">
        <v>700000</v>
      </c>
    </row>
    <row r="512" ht="29.9" customHeight="1" spans="1:8">
      <c r="A512" s="39" t="s">
        <v>45</v>
      </c>
      <c r="B512" s="39" t="s">
        <v>611</v>
      </c>
      <c r="C512" s="39" t="s">
        <v>1052</v>
      </c>
      <c r="D512" s="39" t="s">
        <v>1061</v>
      </c>
      <c r="E512" s="37" t="s">
        <v>614</v>
      </c>
      <c r="F512" s="40">
        <v>1</v>
      </c>
      <c r="G512" s="41">
        <v>250000</v>
      </c>
      <c r="H512" s="41">
        <v>250000</v>
      </c>
    </row>
    <row r="513" ht="29.9" customHeight="1" spans="1:8">
      <c r="A513" s="39" t="s">
        <v>45</v>
      </c>
      <c r="B513" s="39" t="s">
        <v>611</v>
      </c>
      <c r="C513" s="39" t="s">
        <v>1052</v>
      </c>
      <c r="D513" s="39" t="s">
        <v>1062</v>
      </c>
      <c r="E513" s="37" t="s">
        <v>614</v>
      </c>
      <c r="F513" s="40">
        <v>20</v>
      </c>
      <c r="G513" s="41">
        <v>70000</v>
      </c>
      <c r="H513" s="41">
        <v>1400000</v>
      </c>
    </row>
    <row r="514" ht="29.9" customHeight="1" spans="1:8">
      <c r="A514" s="39" t="s">
        <v>45</v>
      </c>
      <c r="B514" s="39" t="s">
        <v>611</v>
      </c>
      <c r="C514" s="39" t="s">
        <v>1052</v>
      </c>
      <c r="D514" s="39" t="s">
        <v>1039</v>
      </c>
      <c r="E514" s="37" t="s">
        <v>614</v>
      </c>
      <c r="F514" s="40">
        <v>2</v>
      </c>
      <c r="G514" s="41">
        <v>180000</v>
      </c>
      <c r="H514" s="41">
        <v>360000</v>
      </c>
    </row>
    <row r="515" ht="29.9" customHeight="1" spans="1:8">
      <c r="A515" s="39" t="s">
        <v>45</v>
      </c>
      <c r="B515" s="39" t="s">
        <v>611</v>
      </c>
      <c r="C515" s="39" t="s">
        <v>1052</v>
      </c>
      <c r="D515" s="39" t="s">
        <v>1039</v>
      </c>
      <c r="E515" s="37" t="s">
        <v>614</v>
      </c>
      <c r="F515" s="40">
        <v>1</v>
      </c>
      <c r="G515" s="41">
        <v>200000</v>
      </c>
      <c r="H515" s="41">
        <v>200000</v>
      </c>
    </row>
    <row r="516" ht="29.9" customHeight="1" spans="1:8">
      <c r="A516" s="39" t="s">
        <v>45</v>
      </c>
      <c r="B516" s="39" t="s">
        <v>611</v>
      </c>
      <c r="C516" s="39" t="s">
        <v>1052</v>
      </c>
      <c r="D516" s="39" t="s">
        <v>1063</v>
      </c>
      <c r="E516" s="37" t="s">
        <v>614</v>
      </c>
      <c r="F516" s="40">
        <v>4</v>
      </c>
      <c r="G516" s="41">
        <v>100000</v>
      </c>
      <c r="H516" s="41">
        <v>400000</v>
      </c>
    </row>
    <row r="517" ht="29.9" customHeight="1" spans="1:8">
      <c r="A517" s="39" t="s">
        <v>45</v>
      </c>
      <c r="B517" s="39" t="s">
        <v>611</v>
      </c>
      <c r="C517" s="39" t="s">
        <v>1052</v>
      </c>
      <c r="D517" s="39" t="s">
        <v>1063</v>
      </c>
      <c r="E517" s="37" t="s">
        <v>614</v>
      </c>
      <c r="F517" s="40">
        <v>2</v>
      </c>
      <c r="G517" s="41">
        <v>100000</v>
      </c>
      <c r="H517" s="41">
        <v>200000</v>
      </c>
    </row>
    <row r="518" ht="29.9" customHeight="1" spans="1:8">
      <c r="A518" s="39" t="s">
        <v>45</v>
      </c>
      <c r="B518" s="39" t="s">
        <v>611</v>
      </c>
      <c r="C518" s="39" t="s">
        <v>1052</v>
      </c>
      <c r="D518" s="39" t="s">
        <v>1063</v>
      </c>
      <c r="E518" s="37" t="s">
        <v>614</v>
      </c>
      <c r="F518" s="40">
        <v>2</v>
      </c>
      <c r="G518" s="41">
        <v>120000</v>
      </c>
      <c r="H518" s="41">
        <v>240000</v>
      </c>
    </row>
    <row r="519" ht="29.9" customHeight="1" spans="1:8">
      <c r="A519" s="39" t="s">
        <v>45</v>
      </c>
      <c r="B519" s="39" t="s">
        <v>611</v>
      </c>
      <c r="C519" s="39" t="s">
        <v>1052</v>
      </c>
      <c r="D519" s="39" t="s">
        <v>846</v>
      </c>
      <c r="E519" s="37" t="s">
        <v>614</v>
      </c>
      <c r="F519" s="40">
        <v>10</v>
      </c>
      <c r="G519" s="41">
        <v>200000</v>
      </c>
      <c r="H519" s="41">
        <v>2000000</v>
      </c>
    </row>
    <row r="520" ht="29.9" customHeight="1" spans="1:8">
      <c r="A520" s="39" t="s">
        <v>45</v>
      </c>
      <c r="B520" s="39" t="s">
        <v>611</v>
      </c>
      <c r="C520" s="39" t="s">
        <v>1052</v>
      </c>
      <c r="D520" s="39" t="s">
        <v>846</v>
      </c>
      <c r="E520" s="37" t="s">
        <v>614</v>
      </c>
      <c r="F520" s="40">
        <v>33</v>
      </c>
      <c r="G520" s="41">
        <v>150000</v>
      </c>
      <c r="H520" s="41">
        <v>4950000</v>
      </c>
    </row>
    <row r="521" ht="29.9" customHeight="1" spans="1:8">
      <c r="A521" s="39" t="s">
        <v>45</v>
      </c>
      <c r="B521" s="39" t="s">
        <v>611</v>
      </c>
      <c r="C521" s="39" t="s">
        <v>1052</v>
      </c>
      <c r="D521" s="39" t="s">
        <v>1064</v>
      </c>
      <c r="E521" s="37" t="s">
        <v>619</v>
      </c>
      <c r="F521" s="40">
        <v>3</v>
      </c>
      <c r="G521" s="41">
        <v>20000</v>
      </c>
      <c r="H521" s="41">
        <v>60000</v>
      </c>
    </row>
    <row r="522" ht="29.9" customHeight="1" spans="1:8">
      <c r="A522" s="39" t="s">
        <v>45</v>
      </c>
      <c r="B522" s="39" t="s">
        <v>611</v>
      </c>
      <c r="C522" s="39" t="s">
        <v>1052</v>
      </c>
      <c r="D522" s="39" t="s">
        <v>1065</v>
      </c>
      <c r="E522" s="37" t="s">
        <v>619</v>
      </c>
      <c r="F522" s="40">
        <v>10</v>
      </c>
      <c r="G522" s="41">
        <v>10000</v>
      </c>
      <c r="H522" s="41">
        <v>100000</v>
      </c>
    </row>
    <row r="523" ht="29.9" customHeight="1" spans="1:8">
      <c r="A523" s="39" t="s">
        <v>45</v>
      </c>
      <c r="B523" s="39" t="s">
        <v>611</v>
      </c>
      <c r="C523" s="39" t="s">
        <v>1052</v>
      </c>
      <c r="D523" s="39" t="s">
        <v>1066</v>
      </c>
      <c r="E523" s="37" t="s">
        <v>614</v>
      </c>
      <c r="F523" s="40">
        <v>2</v>
      </c>
      <c r="G523" s="41">
        <v>420000</v>
      </c>
      <c r="H523" s="41">
        <v>840000</v>
      </c>
    </row>
    <row r="524" ht="29.9" customHeight="1" spans="1:8">
      <c r="A524" s="39" t="s">
        <v>45</v>
      </c>
      <c r="B524" s="39" t="s">
        <v>611</v>
      </c>
      <c r="C524" s="39" t="s">
        <v>1052</v>
      </c>
      <c r="D524" s="39" t="s">
        <v>1021</v>
      </c>
      <c r="E524" s="37" t="s">
        <v>614</v>
      </c>
      <c r="F524" s="40">
        <v>1</v>
      </c>
      <c r="G524" s="41">
        <v>160000</v>
      </c>
      <c r="H524" s="41">
        <v>160000</v>
      </c>
    </row>
    <row r="525" ht="29.9" customHeight="1" spans="1:8">
      <c r="A525" s="39" t="s">
        <v>45</v>
      </c>
      <c r="B525" s="39" t="s">
        <v>611</v>
      </c>
      <c r="C525" s="39" t="s">
        <v>1052</v>
      </c>
      <c r="D525" s="39" t="s">
        <v>1067</v>
      </c>
      <c r="E525" s="37" t="s">
        <v>614</v>
      </c>
      <c r="F525" s="40">
        <v>1</v>
      </c>
      <c r="G525" s="41">
        <v>1000000</v>
      </c>
      <c r="H525" s="41">
        <v>1000000</v>
      </c>
    </row>
    <row r="526" ht="29.9" customHeight="1" spans="1:8">
      <c r="A526" s="39" t="s">
        <v>45</v>
      </c>
      <c r="B526" s="39" t="s">
        <v>611</v>
      </c>
      <c r="C526" s="39" t="s">
        <v>1052</v>
      </c>
      <c r="D526" s="39" t="s">
        <v>1068</v>
      </c>
      <c r="E526" s="37" t="s">
        <v>614</v>
      </c>
      <c r="F526" s="40">
        <v>20</v>
      </c>
      <c r="G526" s="41">
        <v>300000</v>
      </c>
      <c r="H526" s="41">
        <v>6000000</v>
      </c>
    </row>
    <row r="527" ht="29.9" customHeight="1" spans="1:8">
      <c r="A527" s="39" t="s">
        <v>45</v>
      </c>
      <c r="B527" s="39" t="s">
        <v>611</v>
      </c>
      <c r="C527" s="39" t="s">
        <v>1052</v>
      </c>
      <c r="D527" s="39" t="s">
        <v>1069</v>
      </c>
      <c r="E527" s="37" t="s">
        <v>614</v>
      </c>
      <c r="F527" s="40">
        <v>1</v>
      </c>
      <c r="G527" s="41">
        <v>200000</v>
      </c>
      <c r="H527" s="41">
        <v>200000</v>
      </c>
    </row>
    <row r="528" ht="29.9" customHeight="1" spans="1:8">
      <c r="A528" s="39" t="s">
        <v>45</v>
      </c>
      <c r="B528" s="39" t="s">
        <v>611</v>
      </c>
      <c r="C528" s="39" t="s">
        <v>1052</v>
      </c>
      <c r="D528" s="39" t="s">
        <v>1070</v>
      </c>
      <c r="E528" s="37" t="s">
        <v>614</v>
      </c>
      <c r="F528" s="40">
        <v>2</v>
      </c>
      <c r="G528" s="41">
        <v>200000</v>
      </c>
      <c r="H528" s="41">
        <v>400000</v>
      </c>
    </row>
    <row r="529" ht="29.9" customHeight="1" spans="1:8">
      <c r="A529" s="39" t="s">
        <v>45</v>
      </c>
      <c r="B529" s="39" t="s">
        <v>611</v>
      </c>
      <c r="C529" s="39" t="s">
        <v>1052</v>
      </c>
      <c r="D529" s="39" t="s">
        <v>1070</v>
      </c>
      <c r="E529" s="37" t="s">
        <v>614</v>
      </c>
      <c r="F529" s="40">
        <v>1</v>
      </c>
      <c r="G529" s="41">
        <v>190000</v>
      </c>
      <c r="H529" s="41">
        <v>190000</v>
      </c>
    </row>
    <row r="530" ht="29.9" customHeight="1" spans="1:8">
      <c r="A530" s="39" t="s">
        <v>45</v>
      </c>
      <c r="B530" s="39" t="s">
        <v>611</v>
      </c>
      <c r="C530" s="39" t="s">
        <v>1052</v>
      </c>
      <c r="D530" s="39" t="s">
        <v>1070</v>
      </c>
      <c r="E530" s="37" t="s">
        <v>614</v>
      </c>
      <c r="F530" s="40">
        <v>5</v>
      </c>
      <c r="G530" s="41">
        <v>200000</v>
      </c>
      <c r="H530" s="41">
        <v>1000000</v>
      </c>
    </row>
    <row r="531" ht="29.9" customHeight="1" spans="1:8">
      <c r="A531" s="39" t="s">
        <v>45</v>
      </c>
      <c r="B531" s="39" t="s">
        <v>611</v>
      </c>
      <c r="C531" s="39" t="s">
        <v>1071</v>
      </c>
      <c r="D531" s="39" t="s">
        <v>788</v>
      </c>
      <c r="E531" s="37" t="s">
        <v>614</v>
      </c>
      <c r="F531" s="40">
        <v>2</v>
      </c>
      <c r="G531" s="41">
        <v>348000</v>
      </c>
      <c r="H531" s="41">
        <v>696000</v>
      </c>
    </row>
    <row r="532" ht="29.9" customHeight="1" spans="1:8">
      <c r="A532" s="39" t="s">
        <v>45</v>
      </c>
      <c r="B532" s="39" t="s">
        <v>611</v>
      </c>
      <c r="C532" s="39" t="s">
        <v>1071</v>
      </c>
      <c r="D532" s="39" t="s">
        <v>1072</v>
      </c>
      <c r="E532" s="37" t="s">
        <v>614</v>
      </c>
      <c r="F532" s="40">
        <v>1</v>
      </c>
      <c r="G532" s="41">
        <v>1400000</v>
      </c>
      <c r="H532" s="41">
        <v>1400000</v>
      </c>
    </row>
    <row r="533" ht="29.9" customHeight="1" spans="1:8">
      <c r="A533" s="39" t="s">
        <v>45</v>
      </c>
      <c r="B533" s="39" t="s">
        <v>611</v>
      </c>
      <c r="C533" s="39" t="s">
        <v>1071</v>
      </c>
      <c r="D533" s="39" t="s">
        <v>1073</v>
      </c>
      <c r="E533" s="37" t="s">
        <v>614</v>
      </c>
      <c r="F533" s="40">
        <v>11</v>
      </c>
      <c r="G533" s="41">
        <v>48000</v>
      </c>
      <c r="H533" s="41">
        <v>528000</v>
      </c>
    </row>
    <row r="534" ht="29.9" customHeight="1" spans="1:8">
      <c r="A534" s="39" t="s">
        <v>45</v>
      </c>
      <c r="B534" s="39" t="s">
        <v>611</v>
      </c>
      <c r="C534" s="39" t="s">
        <v>1071</v>
      </c>
      <c r="D534" s="39" t="s">
        <v>1074</v>
      </c>
      <c r="E534" s="37" t="s">
        <v>614</v>
      </c>
      <c r="F534" s="40">
        <v>1</v>
      </c>
      <c r="G534" s="41">
        <v>700000</v>
      </c>
      <c r="H534" s="41">
        <v>700000</v>
      </c>
    </row>
    <row r="535" ht="29.9" customHeight="1" spans="1:8">
      <c r="A535" s="39" t="s">
        <v>45</v>
      </c>
      <c r="B535" s="39" t="s">
        <v>611</v>
      </c>
      <c r="C535" s="39" t="s">
        <v>1075</v>
      </c>
      <c r="D535" s="39" t="s">
        <v>1076</v>
      </c>
      <c r="E535" s="37" t="s">
        <v>614</v>
      </c>
      <c r="F535" s="40">
        <v>4</v>
      </c>
      <c r="G535" s="41">
        <v>5000</v>
      </c>
      <c r="H535" s="41">
        <v>20000</v>
      </c>
    </row>
    <row r="536" ht="29.9" customHeight="1" spans="1:8">
      <c r="A536" s="39" t="s">
        <v>45</v>
      </c>
      <c r="B536" s="39" t="s">
        <v>611</v>
      </c>
      <c r="C536" s="39" t="s">
        <v>1075</v>
      </c>
      <c r="D536" s="39" t="s">
        <v>1077</v>
      </c>
      <c r="E536" s="37" t="s">
        <v>614</v>
      </c>
      <c r="F536" s="40">
        <v>2</v>
      </c>
      <c r="G536" s="41">
        <v>380000</v>
      </c>
      <c r="H536" s="41">
        <v>760000</v>
      </c>
    </row>
    <row r="537" ht="29.9" customHeight="1" spans="1:8">
      <c r="A537" s="39" t="s">
        <v>45</v>
      </c>
      <c r="B537" s="39" t="s">
        <v>611</v>
      </c>
      <c r="C537" s="39" t="s">
        <v>1075</v>
      </c>
      <c r="D537" s="39" t="s">
        <v>648</v>
      </c>
      <c r="E537" s="37" t="s">
        <v>614</v>
      </c>
      <c r="F537" s="40">
        <v>10</v>
      </c>
      <c r="G537" s="41">
        <v>10000</v>
      </c>
      <c r="H537" s="41">
        <v>100000</v>
      </c>
    </row>
    <row r="538" ht="29.9" customHeight="1" spans="1:8">
      <c r="A538" s="39" t="s">
        <v>45</v>
      </c>
      <c r="B538" s="39" t="s">
        <v>611</v>
      </c>
      <c r="C538" s="39" t="s">
        <v>1075</v>
      </c>
      <c r="D538" s="39" t="s">
        <v>1078</v>
      </c>
      <c r="E538" s="37" t="s">
        <v>614</v>
      </c>
      <c r="F538" s="40">
        <v>10</v>
      </c>
      <c r="G538" s="41">
        <v>46000</v>
      </c>
      <c r="H538" s="41">
        <v>460000</v>
      </c>
    </row>
    <row r="539" ht="29.9" customHeight="1" spans="1:8">
      <c r="A539" s="39" t="s">
        <v>45</v>
      </c>
      <c r="B539" s="39" t="s">
        <v>611</v>
      </c>
      <c r="C539" s="39" t="s">
        <v>1075</v>
      </c>
      <c r="D539" s="39" t="s">
        <v>1078</v>
      </c>
      <c r="E539" s="37" t="s">
        <v>614</v>
      </c>
      <c r="F539" s="40">
        <v>21</v>
      </c>
      <c r="G539" s="41">
        <v>47000</v>
      </c>
      <c r="H539" s="41">
        <v>987000</v>
      </c>
    </row>
    <row r="540" ht="29.9" customHeight="1" spans="1:8">
      <c r="A540" s="39" t="s">
        <v>45</v>
      </c>
      <c r="B540" s="39" t="s">
        <v>611</v>
      </c>
      <c r="C540" s="39" t="s">
        <v>1075</v>
      </c>
      <c r="D540" s="39" t="s">
        <v>1079</v>
      </c>
      <c r="E540" s="37" t="s">
        <v>614</v>
      </c>
      <c r="F540" s="40">
        <v>32</v>
      </c>
      <c r="G540" s="41">
        <v>47000</v>
      </c>
      <c r="H540" s="41">
        <v>1504000</v>
      </c>
    </row>
    <row r="541" ht="29.9" customHeight="1" spans="1:8">
      <c r="A541" s="39" t="s">
        <v>45</v>
      </c>
      <c r="B541" s="39" t="s">
        <v>611</v>
      </c>
      <c r="C541" s="39" t="s">
        <v>1075</v>
      </c>
      <c r="D541" s="39" t="s">
        <v>1080</v>
      </c>
      <c r="E541" s="37" t="s">
        <v>619</v>
      </c>
      <c r="F541" s="40">
        <v>25</v>
      </c>
      <c r="G541" s="41">
        <v>1100</v>
      </c>
      <c r="H541" s="41">
        <v>27500</v>
      </c>
    </row>
    <row r="542" ht="29.9" customHeight="1" spans="1:8">
      <c r="A542" s="39" t="s">
        <v>45</v>
      </c>
      <c r="B542" s="39" t="s">
        <v>611</v>
      </c>
      <c r="C542" s="39" t="s">
        <v>1075</v>
      </c>
      <c r="D542" s="39" t="s">
        <v>1081</v>
      </c>
      <c r="E542" s="37" t="s">
        <v>614</v>
      </c>
      <c r="F542" s="40">
        <v>7</v>
      </c>
      <c r="G542" s="41">
        <v>1200</v>
      </c>
      <c r="H542" s="41">
        <v>8400</v>
      </c>
    </row>
    <row r="543" ht="29.9" customHeight="1" spans="1:8">
      <c r="A543" s="39" t="s">
        <v>45</v>
      </c>
      <c r="B543" s="39" t="s">
        <v>611</v>
      </c>
      <c r="C543" s="39" t="s">
        <v>1075</v>
      </c>
      <c r="D543" s="39" t="s">
        <v>1082</v>
      </c>
      <c r="E543" s="37" t="s">
        <v>614</v>
      </c>
      <c r="F543" s="40">
        <v>6</v>
      </c>
      <c r="G543" s="41">
        <v>100000</v>
      </c>
      <c r="H543" s="41">
        <v>600000</v>
      </c>
    </row>
    <row r="544" ht="29.9" customHeight="1" spans="1:8">
      <c r="A544" s="39" t="s">
        <v>45</v>
      </c>
      <c r="B544" s="39" t="s">
        <v>611</v>
      </c>
      <c r="C544" s="39" t="s">
        <v>1075</v>
      </c>
      <c r="D544" s="39" t="s">
        <v>1083</v>
      </c>
      <c r="E544" s="37" t="s">
        <v>614</v>
      </c>
      <c r="F544" s="40">
        <v>2</v>
      </c>
      <c r="G544" s="41">
        <v>210000</v>
      </c>
      <c r="H544" s="41">
        <v>420000</v>
      </c>
    </row>
    <row r="545" ht="29.9" customHeight="1" spans="1:8">
      <c r="A545" s="39" t="s">
        <v>45</v>
      </c>
      <c r="B545" s="39" t="s">
        <v>611</v>
      </c>
      <c r="C545" s="39" t="s">
        <v>1075</v>
      </c>
      <c r="D545" s="39" t="s">
        <v>1084</v>
      </c>
      <c r="E545" s="37" t="s">
        <v>614</v>
      </c>
      <c r="F545" s="40">
        <v>6</v>
      </c>
      <c r="G545" s="41">
        <v>25000</v>
      </c>
      <c r="H545" s="41">
        <v>150000</v>
      </c>
    </row>
    <row r="546" ht="29.9" customHeight="1" spans="1:8">
      <c r="A546" s="39" t="s">
        <v>45</v>
      </c>
      <c r="B546" s="39" t="s">
        <v>611</v>
      </c>
      <c r="C546" s="39" t="s">
        <v>1075</v>
      </c>
      <c r="D546" s="39" t="s">
        <v>671</v>
      </c>
      <c r="E546" s="37" t="s">
        <v>614</v>
      </c>
      <c r="F546" s="40">
        <v>2</v>
      </c>
      <c r="G546" s="41">
        <v>87000</v>
      </c>
      <c r="H546" s="41">
        <v>174000</v>
      </c>
    </row>
    <row r="547" ht="29.9" customHeight="1" spans="1:8">
      <c r="A547" s="39" t="s">
        <v>45</v>
      </c>
      <c r="B547" s="39" t="s">
        <v>611</v>
      </c>
      <c r="C547" s="39" t="s">
        <v>1075</v>
      </c>
      <c r="D547" s="39" t="s">
        <v>1085</v>
      </c>
      <c r="E547" s="37" t="s">
        <v>617</v>
      </c>
      <c r="F547" s="40">
        <v>28</v>
      </c>
      <c r="G547" s="41">
        <v>600</v>
      </c>
      <c r="H547" s="41">
        <v>16800</v>
      </c>
    </row>
    <row r="548" ht="29.9" customHeight="1" spans="1:8">
      <c r="A548" s="39" t="s">
        <v>45</v>
      </c>
      <c r="B548" s="39" t="s">
        <v>611</v>
      </c>
      <c r="C548" s="39" t="s">
        <v>1075</v>
      </c>
      <c r="D548" s="39" t="s">
        <v>832</v>
      </c>
      <c r="E548" s="37" t="s">
        <v>614</v>
      </c>
      <c r="F548" s="40">
        <v>2</v>
      </c>
      <c r="G548" s="41">
        <v>30000</v>
      </c>
      <c r="H548" s="41">
        <v>60000</v>
      </c>
    </row>
    <row r="549" ht="29.9" customHeight="1" spans="1:8">
      <c r="A549" s="39" t="s">
        <v>45</v>
      </c>
      <c r="B549" s="39" t="s">
        <v>611</v>
      </c>
      <c r="C549" s="39" t="s">
        <v>1075</v>
      </c>
      <c r="D549" s="39" t="s">
        <v>1073</v>
      </c>
      <c r="E549" s="37" t="s">
        <v>614</v>
      </c>
      <c r="F549" s="40">
        <v>2</v>
      </c>
      <c r="G549" s="41">
        <v>40000</v>
      </c>
      <c r="H549" s="41">
        <v>80000</v>
      </c>
    </row>
    <row r="550" ht="29.9" customHeight="1" spans="1:8">
      <c r="A550" s="39" t="s">
        <v>45</v>
      </c>
      <c r="B550" s="39" t="s">
        <v>611</v>
      </c>
      <c r="C550" s="39" t="s">
        <v>1075</v>
      </c>
      <c r="D550" s="39" t="s">
        <v>1086</v>
      </c>
      <c r="E550" s="37" t="s">
        <v>614</v>
      </c>
      <c r="F550" s="40">
        <v>2</v>
      </c>
      <c r="G550" s="41">
        <v>40000</v>
      </c>
      <c r="H550" s="41">
        <v>80000</v>
      </c>
    </row>
    <row r="551" ht="29.9" customHeight="1" spans="1:8">
      <c r="A551" s="39" t="s">
        <v>45</v>
      </c>
      <c r="B551" s="39" t="s">
        <v>611</v>
      </c>
      <c r="C551" s="39" t="s">
        <v>1075</v>
      </c>
      <c r="D551" s="39" t="s">
        <v>1087</v>
      </c>
      <c r="E551" s="37" t="s">
        <v>614</v>
      </c>
      <c r="F551" s="40">
        <v>3</v>
      </c>
      <c r="G551" s="41">
        <v>15000</v>
      </c>
      <c r="H551" s="41">
        <v>45000</v>
      </c>
    </row>
    <row r="552" ht="29.9" customHeight="1" spans="1:8">
      <c r="A552" s="39" t="s">
        <v>45</v>
      </c>
      <c r="B552" s="39" t="s">
        <v>611</v>
      </c>
      <c r="C552" s="39" t="s">
        <v>1075</v>
      </c>
      <c r="D552" s="39" t="s">
        <v>1088</v>
      </c>
      <c r="E552" s="37" t="s">
        <v>619</v>
      </c>
      <c r="F552" s="40">
        <v>5</v>
      </c>
      <c r="G552" s="41">
        <v>10000</v>
      </c>
      <c r="H552" s="41">
        <v>50000</v>
      </c>
    </row>
    <row r="553" ht="29.9" customHeight="1" spans="1:8">
      <c r="A553" s="39" t="s">
        <v>45</v>
      </c>
      <c r="B553" s="39" t="s">
        <v>611</v>
      </c>
      <c r="C553" s="39" t="s">
        <v>1075</v>
      </c>
      <c r="D553" s="39" t="s">
        <v>1089</v>
      </c>
      <c r="E553" s="37" t="s">
        <v>614</v>
      </c>
      <c r="F553" s="40">
        <v>5</v>
      </c>
      <c r="G553" s="41">
        <v>6000</v>
      </c>
      <c r="H553" s="41">
        <v>30000</v>
      </c>
    </row>
    <row r="554" ht="29.9" customHeight="1" spans="1:8">
      <c r="A554" s="39" t="s">
        <v>45</v>
      </c>
      <c r="B554" s="39" t="s">
        <v>611</v>
      </c>
      <c r="C554" s="39" t="s">
        <v>1075</v>
      </c>
      <c r="D554" s="39" t="s">
        <v>1089</v>
      </c>
      <c r="E554" s="37" t="s">
        <v>614</v>
      </c>
      <c r="F554" s="40">
        <v>2</v>
      </c>
      <c r="G554" s="41">
        <v>5000</v>
      </c>
      <c r="H554" s="41">
        <v>10000</v>
      </c>
    </row>
    <row r="555" ht="29.9" customHeight="1" spans="1:8">
      <c r="A555" s="39" t="s">
        <v>45</v>
      </c>
      <c r="B555" s="39" t="s">
        <v>611</v>
      </c>
      <c r="C555" s="39" t="s">
        <v>1075</v>
      </c>
      <c r="D555" s="39" t="s">
        <v>1089</v>
      </c>
      <c r="E555" s="37" t="s">
        <v>614</v>
      </c>
      <c r="F555" s="40">
        <v>10</v>
      </c>
      <c r="G555" s="41">
        <v>5000</v>
      </c>
      <c r="H555" s="41">
        <v>50000</v>
      </c>
    </row>
    <row r="556" ht="29.9" customHeight="1" spans="1:8">
      <c r="A556" s="39" t="s">
        <v>45</v>
      </c>
      <c r="B556" s="39" t="s">
        <v>611</v>
      </c>
      <c r="C556" s="39" t="s">
        <v>1075</v>
      </c>
      <c r="D556" s="39" t="s">
        <v>1089</v>
      </c>
      <c r="E556" s="37" t="s">
        <v>614</v>
      </c>
      <c r="F556" s="40">
        <v>6</v>
      </c>
      <c r="G556" s="41">
        <v>5000</v>
      </c>
      <c r="H556" s="41">
        <v>30000</v>
      </c>
    </row>
    <row r="557" ht="29.9" customHeight="1" spans="1:8">
      <c r="A557" s="39" t="s">
        <v>45</v>
      </c>
      <c r="B557" s="39" t="s">
        <v>611</v>
      </c>
      <c r="C557" s="39" t="s">
        <v>1075</v>
      </c>
      <c r="D557" s="39" t="s">
        <v>1089</v>
      </c>
      <c r="E557" s="37" t="s">
        <v>614</v>
      </c>
      <c r="F557" s="40">
        <v>20</v>
      </c>
      <c r="G557" s="41">
        <v>12000</v>
      </c>
      <c r="H557" s="41">
        <v>240000</v>
      </c>
    </row>
    <row r="558" ht="29.9" customHeight="1" spans="1:8">
      <c r="A558" s="39" t="s">
        <v>45</v>
      </c>
      <c r="B558" s="39" t="s">
        <v>611</v>
      </c>
      <c r="C558" s="39" t="s">
        <v>1075</v>
      </c>
      <c r="D558" s="39" t="s">
        <v>1089</v>
      </c>
      <c r="E558" s="37" t="s">
        <v>614</v>
      </c>
      <c r="F558" s="40">
        <v>150</v>
      </c>
      <c r="G558" s="41">
        <v>5000</v>
      </c>
      <c r="H558" s="41">
        <v>750000</v>
      </c>
    </row>
    <row r="559" ht="29.9" customHeight="1" spans="1:8">
      <c r="A559" s="39" t="s">
        <v>45</v>
      </c>
      <c r="B559" s="39" t="s">
        <v>611</v>
      </c>
      <c r="C559" s="39" t="s">
        <v>1075</v>
      </c>
      <c r="D559" s="39" t="s">
        <v>1089</v>
      </c>
      <c r="E559" s="37" t="s">
        <v>614</v>
      </c>
      <c r="F559" s="40">
        <v>4</v>
      </c>
      <c r="G559" s="41">
        <v>5000</v>
      </c>
      <c r="H559" s="41">
        <v>20000</v>
      </c>
    </row>
    <row r="560" ht="29.9" customHeight="1" spans="1:8">
      <c r="A560" s="39" t="s">
        <v>45</v>
      </c>
      <c r="B560" s="39" t="s">
        <v>611</v>
      </c>
      <c r="C560" s="39" t="s">
        <v>1075</v>
      </c>
      <c r="D560" s="39" t="s">
        <v>1089</v>
      </c>
      <c r="E560" s="37" t="s">
        <v>614</v>
      </c>
      <c r="F560" s="40">
        <v>16</v>
      </c>
      <c r="G560" s="41">
        <v>5000</v>
      </c>
      <c r="H560" s="41">
        <v>80000</v>
      </c>
    </row>
    <row r="561" ht="29.9" customHeight="1" spans="1:8">
      <c r="A561" s="39" t="s">
        <v>45</v>
      </c>
      <c r="B561" s="39" t="s">
        <v>611</v>
      </c>
      <c r="C561" s="39" t="s">
        <v>1075</v>
      </c>
      <c r="D561" s="39" t="s">
        <v>1089</v>
      </c>
      <c r="E561" s="37" t="s">
        <v>617</v>
      </c>
      <c r="F561" s="40">
        <v>4</v>
      </c>
      <c r="G561" s="41">
        <v>6000</v>
      </c>
      <c r="H561" s="41">
        <v>24000</v>
      </c>
    </row>
    <row r="562" ht="29.9" customHeight="1" spans="1:8">
      <c r="A562" s="39" t="s">
        <v>45</v>
      </c>
      <c r="B562" s="39" t="s">
        <v>611</v>
      </c>
      <c r="C562" s="39" t="s">
        <v>1075</v>
      </c>
      <c r="D562" s="39" t="s">
        <v>1090</v>
      </c>
      <c r="E562" s="37" t="s">
        <v>614</v>
      </c>
      <c r="F562" s="40">
        <v>25</v>
      </c>
      <c r="G562" s="41">
        <v>5000</v>
      </c>
      <c r="H562" s="41">
        <v>125000</v>
      </c>
    </row>
    <row r="563" ht="29.9" customHeight="1" spans="1:8">
      <c r="A563" s="39" t="s">
        <v>45</v>
      </c>
      <c r="B563" s="39" t="s">
        <v>611</v>
      </c>
      <c r="C563" s="39" t="s">
        <v>1075</v>
      </c>
      <c r="D563" s="39" t="s">
        <v>1091</v>
      </c>
      <c r="E563" s="37" t="s">
        <v>619</v>
      </c>
      <c r="F563" s="40">
        <v>10</v>
      </c>
      <c r="G563" s="41">
        <v>6500</v>
      </c>
      <c r="H563" s="41">
        <v>65000</v>
      </c>
    </row>
    <row r="564" ht="29.9" customHeight="1" spans="1:8">
      <c r="A564" s="39" t="s">
        <v>45</v>
      </c>
      <c r="B564" s="39" t="s">
        <v>611</v>
      </c>
      <c r="C564" s="39" t="s">
        <v>1075</v>
      </c>
      <c r="D564" s="39" t="s">
        <v>1092</v>
      </c>
      <c r="E564" s="37" t="s">
        <v>614</v>
      </c>
      <c r="F564" s="40">
        <v>2</v>
      </c>
      <c r="G564" s="41">
        <v>100000</v>
      </c>
      <c r="H564" s="41">
        <v>200000</v>
      </c>
    </row>
    <row r="565" ht="29.9" customHeight="1" spans="1:8">
      <c r="A565" s="39" t="s">
        <v>45</v>
      </c>
      <c r="B565" s="39" t="s">
        <v>611</v>
      </c>
      <c r="C565" s="39" t="s">
        <v>1075</v>
      </c>
      <c r="D565" s="39" t="s">
        <v>1093</v>
      </c>
      <c r="E565" s="37" t="s">
        <v>614</v>
      </c>
      <c r="F565" s="40">
        <v>4</v>
      </c>
      <c r="G565" s="41">
        <v>15000</v>
      </c>
      <c r="H565" s="41">
        <v>60000</v>
      </c>
    </row>
    <row r="566" ht="29.9" customHeight="1" spans="1:8">
      <c r="A566" s="39" t="s">
        <v>45</v>
      </c>
      <c r="B566" s="39" t="s">
        <v>611</v>
      </c>
      <c r="C566" s="39" t="s">
        <v>1075</v>
      </c>
      <c r="D566" s="39" t="s">
        <v>1094</v>
      </c>
      <c r="E566" s="37" t="s">
        <v>619</v>
      </c>
      <c r="F566" s="40">
        <v>30</v>
      </c>
      <c r="G566" s="41">
        <v>100</v>
      </c>
      <c r="H566" s="41">
        <v>3000</v>
      </c>
    </row>
    <row r="567" ht="29.9" customHeight="1" spans="1:8">
      <c r="A567" s="39" t="s">
        <v>45</v>
      </c>
      <c r="B567" s="39" t="s">
        <v>611</v>
      </c>
      <c r="C567" s="39" t="s">
        <v>1075</v>
      </c>
      <c r="D567" s="39" t="s">
        <v>1095</v>
      </c>
      <c r="E567" s="37" t="s">
        <v>614</v>
      </c>
      <c r="F567" s="40">
        <v>15</v>
      </c>
      <c r="G567" s="41">
        <v>5000</v>
      </c>
      <c r="H567" s="41">
        <v>75000</v>
      </c>
    </row>
    <row r="568" ht="29.9" customHeight="1" spans="1:8">
      <c r="A568" s="39" t="s">
        <v>45</v>
      </c>
      <c r="B568" s="39" t="s">
        <v>611</v>
      </c>
      <c r="C568" s="39" t="s">
        <v>1075</v>
      </c>
      <c r="D568" s="39" t="s">
        <v>1096</v>
      </c>
      <c r="E568" s="37" t="s">
        <v>619</v>
      </c>
      <c r="F568" s="40">
        <v>2</v>
      </c>
      <c r="G568" s="41">
        <v>900</v>
      </c>
      <c r="H568" s="41">
        <v>1800</v>
      </c>
    </row>
    <row r="569" ht="29.9" customHeight="1" spans="1:8">
      <c r="A569" s="39" t="s">
        <v>45</v>
      </c>
      <c r="B569" s="39" t="s">
        <v>611</v>
      </c>
      <c r="C569" s="39" t="s">
        <v>1075</v>
      </c>
      <c r="D569" s="39" t="s">
        <v>1097</v>
      </c>
      <c r="E569" s="37" t="s">
        <v>619</v>
      </c>
      <c r="F569" s="40">
        <v>10</v>
      </c>
      <c r="G569" s="41">
        <v>1690</v>
      </c>
      <c r="H569" s="41">
        <v>16900</v>
      </c>
    </row>
    <row r="570" ht="29.9" customHeight="1" spans="1:8">
      <c r="A570" s="39" t="s">
        <v>45</v>
      </c>
      <c r="B570" s="39" t="s">
        <v>611</v>
      </c>
      <c r="C570" s="39" t="s">
        <v>1075</v>
      </c>
      <c r="D570" s="39" t="s">
        <v>690</v>
      </c>
      <c r="E570" s="37" t="s">
        <v>614</v>
      </c>
      <c r="F570" s="40">
        <v>10</v>
      </c>
      <c r="G570" s="41">
        <v>24000</v>
      </c>
      <c r="H570" s="41">
        <v>240000</v>
      </c>
    </row>
    <row r="571" ht="29.9" customHeight="1" spans="1:8">
      <c r="A571" s="39" t="s">
        <v>45</v>
      </c>
      <c r="B571" s="39" t="s">
        <v>611</v>
      </c>
      <c r="C571" s="39" t="s">
        <v>1075</v>
      </c>
      <c r="D571" s="39" t="s">
        <v>1098</v>
      </c>
      <c r="E571" s="37" t="s">
        <v>619</v>
      </c>
      <c r="F571" s="40">
        <v>10</v>
      </c>
      <c r="G571" s="41">
        <v>5000</v>
      </c>
      <c r="H571" s="41">
        <v>50000</v>
      </c>
    </row>
    <row r="572" ht="29.9" customHeight="1" spans="1:8">
      <c r="A572" s="39" t="s">
        <v>45</v>
      </c>
      <c r="B572" s="39" t="s">
        <v>611</v>
      </c>
      <c r="C572" s="39" t="s">
        <v>1075</v>
      </c>
      <c r="D572" s="39" t="s">
        <v>1099</v>
      </c>
      <c r="E572" s="37" t="s">
        <v>619</v>
      </c>
      <c r="F572" s="40">
        <v>4</v>
      </c>
      <c r="G572" s="41">
        <v>3000</v>
      </c>
      <c r="H572" s="41">
        <v>12000</v>
      </c>
    </row>
    <row r="573" ht="29.9" customHeight="1" spans="1:8">
      <c r="A573" s="39" t="s">
        <v>45</v>
      </c>
      <c r="B573" s="39" t="s">
        <v>611</v>
      </c>
      <c r="C573" s="39" t="s">
        <v>1075</v>
      </c>
      <c r="D573" s="39" t="s">
        <v>1100</v>
      </c>
      <c r="E573" s="37" t="s">
        <v>614</v>
      </c>
      <c r="F573" s="40">
        <v>150</v>
      </c>
      <c r="G573" s="41">
        <v>5000</v>
      </c>
      <c r="H573" s="41">
        <v>750000</v>
      </c>
    </row>
    <row r="574" ht="29.9" customHeight="1" spans="1:8">
      <c r="A574" s="39" t="s">
        <v>45</v>
      </c>
      <c r="B574" s="39" t="s">
        <v>611</v>
      </c>
      <c r="C574" s="39" t="s">
        <v>1075</v>
      </c>
      <c r="D574" s="39" t="s">
        <v>1101</v>
      </c>
      <c r="E574" s="37" t="s">
        <v>614</v>
      </c>
      <c r="F574" s="40">
        <v>20</v>
      </c>
      <c r="G574" s="41">
        <v>30000</v>
      </c>
      <c r="H574" s="41">
        <v>600000</v>
      </c>
    </row>
    <row r="575" ht="29.9" customHeight="1" spans="1:8">
      <c r="A575" s="39" t="s">
        <v>45</v>
      </c>
      <c r="B575" s="39" t="s">
        <v>611</v>
      </c>
      <c r="C575" s="39" t="s">
        <v>1075</v>
      </c>
      <c r="D575" s="39" t="s">
        <v>1102</v>
      </c>
      <c r="E575" s="37" t="s">
        <v>614</v>
      </c>
      <c r="F575" s="40">
        <v>1</v>
      </c>
      <c r="G575" s="41">
        <v>4000</v>
      </c>
      <c r="H575" s="41">
        <v>4000</v>
      </c>
    </row>
    <row r="576" ht="29.9" customHeight="1" spans="1:8">
      <c r="A576" s="39" t="s">
        <v>45</v>
      </c>
      <c r="B576" s="39" t="s">
        <v>611</v>
      </c>
      <c r="C576" s="39" t="s">
        <v>1075</v>
      </c>
      <c r="D576" s="39" t="s">
        <v>1102</v>
      </c>
      <c r="E576" s="37" t="s">
        <v>614</v>
      </c>
      <c r="F576" s="40">
        <v>150</v>
      </c>
      <c r="G576" s="41">
        <v>4000</v>
      </c>
      <c r="H576" s="41">
        <v>600000</v>
      </c>
    </row>
    <row r="577" ht="29.9" customHeight="1" spans="1:8">
      <c r="A577" s="39" t="s">
        <v>45</v>
      </c>
      <c r="B577" s="39" t="s">
        <v>611</v>
      </c>
      <c r="C577" s="39" t="s">
        <v>1075</v>
      </c>
      <c r="D577" s="39" t="s">
        <v>1102</v>
      </c>
      <c r="E577" s="37" t="s">
        <v>614</v>
      </c>
      <c r="F577" s="40">
        <v>20</v>
      </c>
      <c r="G577" s="41">
        <v>6400</v>
      </c>
      <c r="H577" s="41">
        <v>128000</v>
      </c>
    </row>
    <row r="578" ht="29.9" customHeight="1" spans="1:8">
      <c r="A578" s="39" t="s">
        <v>45</v>
      </c>
      <c r="B578" s="39" t="s">
        <v>611</v>
      </c>
      <c r="C578" s="39" t="s">
        <v>1075</v>
      </c>
      <c r="D578" s="39" t="s">
        <v>1102</v>
      </c>
      <c r="E578" s="37" t="s">
        <v>614</v>
      </c>
      <c r="F578" s="40">
        <v>5</v>
      </c>
      <c r="G578" s="41">
        <v>6000</v>
      </c>
      <c r="H578" s="41">
        <v>30000</v>
      </c>
    </row>
    <row r="579" ht="29.9" customHeight="1" spans="1:8">
      <c r="A579" s="39" t="s">
        <v>45</v>
      </c>
      <c r="B579" s="39" t="s">
        <v>611</v>
      </c>
      <c r="C579" s="39" t="s">
        <v>1075</v>
      </c>
      <c r="D579" s="39" t="s">
        <v>1103</v>
      </c>
      <c r="E579" s="37" t="s">
        <v>614</v>
      </c>
      <c r="F579" s="40">
        <v>31</v>
      </c>
      <c r="G579" s="41">
        <v>5000</v>
      </c>
      <c r="H579" s="41">
        <v>155000</v>
      </c>
    </row>
    <row r="580" ht="29.9" customHeight="1" spans="1:8">
      <c r="A580" s="39" t="s">
        <v>45</v>
      </c>
      <c r="B580" s="39" t="s">
        <v>611</v>
      </c>
      <c r="C580" s="39" t="s">
        <v>1075</v>
      </c>
      <c r="D580" s="39" t="s">
        <v>1104</v>
      </c>
      <c r="E580" s="37" t="s">
        <v>619</v>
      </c>
      <c r="F580" s="40">
        <v>7</v>
      </c>
      <c r="G580" s="41">
        <v>9000</v>
      </c>
      <c r="H580" s="41">
        <v>63000</v>
      </c>
    </row>
    <row r="581" ht="29.9" customHeight="1" spans="1:8">
      <c r="A581" s="39" t="s">
        <v>45</v>
      </c>
      <c r="B581" s="39" t="s">
        <v>611</v>
      </c>
      <c r="C581" s="39" t="s">
        <v>1105</v>
      </c>
      <c r="D581" s="39" t="s">
        <v>1106</v>
      </c>
      <c r="E581" s="37" t="s">
        <v>619</v>
      </c>
      <c r="F581" s="40">
        <v>1</v>
      </c>
      <c r="G581" s="41">
        <v>150000</v>
      </c>
      <c r="H581" s="41">
        <v>150000</v>
      </c>
    </row>
    <row r="582" ht="29.9" customHeight="1" spans="1:8">
      <c r="A582" s="39" t="s">
        <v>45</v>
      </c>
      <c r="B582" s="39" t="s">
        <v>611</v>
      </c>
      <c r="C582" s="39" t="s">
        <v>1105</v>
      </c>
      <c r="D582" s="39" t="s">
        <v>1107</v>
      </c>
      <c r="E582" s="37" t="s">
        <v>614</v>
      </c>
      <c r="F582" s="40">
        <v>1</v>
      </c>
      <c r="G582" s="41">
        <v>6000</v>
      </c>
      <c r="H582" s="41">
        <v>6000</v>
      </c>
    </row>
    <row r="583" ht="29.9" customHeight="1" spans="1:8">
      <c r="A583" s="39" t="s">
        <v>45</v>
      </c>
      <c r="B583" s="39" t="s">
        <v>611</v>
      </c>
      <c r="C583" s="39" t="s">
        <v>1105</v>
      </c>
      <c r="D583" s="39" t="s">
        <v>1108</v>
      </c>
      <c r="E583" s="37" t="s">
        <v>614</v>
      </c>
      <c r="F583" s="40">
        <v>1</v>
      </c>
      <c r="G583" s="41">
        <v>50000</v>
      </c>
      <c r="H583" s="41">
        <v>50000</v>
      </c>
    </row>
    <row r="584" ht="29.9" customHeight="1" spans="1:8">
      <c r="A584" s="39" t="s">
        <v>45</v>
      </c>
      <c r="B584" s="39" t="s">
        <v>611</v>
      </c>
      <c r="C584" s="39" t="s">
        <v>1105</v>
      </c>
      <c r="D584" s="39" t="s">
        <v>1109</v>
      </c>
      <c r="E584" s="37" t="s">
        <v>619</v>
      </c>
      <c r="F584" s="40">
        <v>3</v>
      </c>
      <c r="G584" s="41">
        <v>60000</v>
      </c>
      <c r="H584" s="41">
        <v>180000</v>
      </c>
    </row>
    <row r="585" ht="29.9" customHeight="1" spans="1:8">
      <c r="A585" s="39" t="s">
        <v>45</v>
      </c>
      <c r="B585" s="39" t="s">
        <v>611</v>
      </c>
      <c r="C585" s="39" t="s">
        <v>1105</v>
      </c>
      <c r="D585" s="39" t="s">
        <v>1110</v>
      </c>
      <c r="E585" s="37" t="s">
        <v>617</v>
      </c>
      <c r="F585" s="40">
        <v>1</v>
      </c>
      <c r="G585" s="41">
        <v>300000</v>
      </c>
      <c r="H585" s="41">
        <v>300000</v>
      </c>
    </row>
    <row r="586" ht="29.9" customHeight="1" spans="1:8">
      <c r="A586" s="39" t="s">
        <v>45</v>
      </c>
      <c r="B586" s="39" t="s">
        <v>611</v>
      </c>
      <c r="C586" s="39" t="s">
        <v>1105</v>
      </c>
      <c r="D586" s="39" t="s">
        <v>1111</v>
      </c>
      <c r="E586" s="37" t="s">
        <v>614</v>
      </c>
      <c r="F586" s="40">
        <v>5</v>
      </c>
      <c r="G586" s="41">
        <v>285000</v>
      </c>
      <c r="H586" s="41">
        <v>1425000</v>
      </c>
    </row>
    <row r="587" ht="29.9" customHeight="1" spans="1:8">
      <c r="A587" s="39" t="s">
        <v>45</v>
      </c>
      <c r="B587" s="39" t="s">
        <v>611</v>
      </c>
      <c r="C587" s="39" t="s">
        <v>1105</v>
      </c>
      <c r="D587" s="39" t="s">
        <v>1112</v>
      </c>
      <c r="E587" s="37" t="s">
        <v>614</v>
      </c>
      <c r="F587" s="40">
        <v>1</v>
      </c>
      <c r="G587" s="41">
        <v>8000</v>
      </c>
      <c r="H587" s="41">
        <v>8000</v>
      </c>
    </row>
    <row r="588" ht="29.9" customHeight="1" spans="1:8">
      <c r="A588" s="39" t="s">
        <v>45</v>
      </c>
      <c r="B588" s="39" t="s">
        <v>611</v>
      </c>
      <c r="C588" s="39" t="s">
        <v>1105</v>
      </c>
      <c r="D588" s="39" t="s">
        <v>1113</v>
      </c>
      <c r="E588" s="37" t="s">
        <v>614</v>
      </c>
      <c r="F588" s="40">
        <v>1</v>
      </c>
      <c r="G588" s="41">
        <v>9000</v>
      </c>
      <c r="H588" s="41">
        <v>9000</v>
      </c>
    </row>
    <row r="589" ht="29.9" customHeight="1" spans="1:8">
      <c r="A589" s="39" t="s">
        <v>45</v>
      </c>
      <c r="B589" s="39" t="s">
        <v>611</v>
      </c>
      <c r="C589" s="39" t="s">
        <v>1105</v>
      </c>
      <c r="D589" s="39" t="s">
        <v>1114</v>
      </c>
      <c r="E589" s="37" t="s">
        <v>619</v>
      </c>
      <c r="F589" s="40">
        <v>2</v>
      </c>
      <c r="G589" s="41">
        <v>73000</v>
      </c>
      <c r="H589" s="41">
        <v>146000</v>
      </c>
    </row>
    <row r="590" ht="29.9" customHeight="1" spans="1:8">
      <c r="A590" s="39" t="s">
        <v>45</v>
      </c>
      <c r="B590" s="39" t="s">
        <v>611</v>
      </c>
      <c r="C590" s="39" t="s">
        <v>1105</v>
      </c>
      <c r="D590" s="39" t="s">
        <v>1115</v>
      </c>
      <c r="E590" s="37" t="s">
        <v>619</v>
      </c>
      <c r="F590" s="40">
        <v>1</v>
      </c>
      <c r="G590" s="41">
        <v>1300000</v>
      </c>
      <c r="H590" s="41">
        <v>1300000</v>
      </c>
    </row>
    <row r="591" ht="29.9" customHeight="1" spans="1:8">
      <c r="A591" s="39" t="s">
        <v>45</v>
      </c>
      <c r="B591" s="39" t="s">
        <v>611</v>
      </c>
      <c r="C591" s="39" t="s">
        <v>1105</v>
      </c>
      <c r="D591" s="39" t="s">
        <v>1116</v>
      </c>
      <c r="E591" s="37" t="s">
        <v>614</v>
      </c>
      <c r="F591" s="40">
        <v>1</v>
      </c>
      <c r="G591" s="41">
        <v>300000</v>
      </c>
      <c r="H591" s="41">
        <v>300000</v>
      </c>
    </row>
    <row r="592" ht="29.9" customHeight="1" spans="1:8">
      <c r="A592" s="39" t="s">
        <v>45</v>
      </c>
      <c r="B592" s="39" t="s">
        <v>611</v>
      </c>
      <c r="C592" s="39" t="s">
        <v>1105</v>
      </c>
      <c r="D592" s="39" t="s">
        <v>1117</v>
      </c>
      <c r="E592" s="37" t="s">
        <v>614</v>
      </c>
      <c r="F592" s="40">
        <v>1</v>
      </c>
      <c r="G592" s="41">
        <v>400000</v>
      </c>
      <c r="H592" s="41">
        <v>400000</v>
      </c>
    </row>
    <row r="593" ht="29.9" customHeight="1" spans="1:8">
      <c r="A593" s="39" t="s">
        <v>45</v>
      </c>
      <c r="B593" s="39" t="s">
        <v>611</v>
      </c>
      <c r="C593" s="39" t="s">
        <v>1105</v>
      </c>
      <c r="D593" s="39" t="s">
        <v>1118</v>
      </c>
      <c r="E593" s="37" t="s">
        <v>614</v>
      </c>
      <c r="F593" s="40">
        <v>1</v>
      </c>
      <c r="G593" s="41">
        <v>200000</v>
      </c>
      <c r="H593" s="41">
        <v>200000</v>
      </c>
    </row>
    <row r="594" ht="29.9" customHeight="1" spans="1:8">
      <c r="A594" s="39" t="s">
        <v>45</v>
      </c>
      <c r="B594" s="39" t="s">
        <v>611</v>
      </c>
      <c r="C594" s="39" t="s">
        <v>1105</v>
      </c>
      <c r="D594" s="39" t="s">
        <v>1119</v>
      </c>
      <c r="E594" s="37" t="s">
        <v>614</v>
      </c>
      <c r="F594" s="40">
        <v>2</v>
      </c>
      <c r="G594" s="41">
        <v>50000</v>
      </c>
      <c r="H594" s="41">
        <v>100000</v>
      </c>
    </row>
    <row r="595" ht="29.9" customHeight="1" spans="1:8">
      <c r="A595" s="39" t="s">
        <v>45</v>
      </c>
      <c r="B595" s="39" t="s">
        <v>611</v>
      </c>
      <c r="C595" s="39" t="s">
        <v>1105</v>
      </c>
      <c r="D595" s="39" t="s">
        <v>1120</v>
      </c>
      <c r="E595" s="37" t="s">
        <v>614</v>
      </c>
      <c r="F595" s="40">
        <v>2</v>
      </c>
      <c r="G595" s="41">
        <v>69000</v>
      </c>
      <c r="H595" s="41">
        <v>138000</v>
      </c>
    </row>
    <row r="596" ht="29.9" customHeight="1" spans="1:8">
      <c r="A596" s="39" t="s">
        <v>45</v>
      </c>
      <c r="B596" s="39" t="s">
        <v>611</v>
      </c>
      <c r="C596" s="39" t="s">
        <v>1105</v>
      </c>
      <c r="D596" s="39" t="s">
        <v>1121</v>
      </c>
      <c r="E596" s="37" t="s">
        <v>614</v>
      </c>
      <c r="F596" s="40">
        <v>10</v>
      </c>
      <c r="G596" s="41">
        <v>10000</v>
      </c>
      <c r="H596" s="41">
        <v>100000</v>
      </c>
    </row>
    <row r="597" ht="29.9" customHeight="1" spans="1:8">
      <c r="A597" s="39" t="s">
        <v>45</v>
      </c>
      <c r="B597" s="39" t="s">
        <v>611</v>
      </c>
      <c r="C597" s="39" t="s">
        <v>1105</v>
      </c>
      <c r="D597" s="39" t="s">
        <v>1122</v>
      </c>
      <c r="E597" s="37" t="s">
        <v>619</v>
      </c>
      <c r="F597" s="40">
        <v>2</v>
      </c>
      <c r="G597" s="41">
        <v>6000</v>
      </c>
      <c r="H597" s="41">
        <v>12000</v>
      </c>
    </row>
    <row r="598" ht="29.9" customHeight="1" spans="1:8">
      <c r="A598" s="39" t="s">
        <v>45</v>
      </c>
      <c r="B598" s="39" t="s">
        <v>611</v>
      </c>
      <c r="C598" s="39" t="s">
        <v>1105</v>
      </c>
      <c r="D598" s="39" t="s">
        <v>1123</v>
      </c>
      <c r="E598" s="37" t="s">
        <v>619</v>
      </c>
      <c r="F598" s="40">
        <v>6</v>
      </c>
      <c r="G598" s="41">
        <v>1000</v>
      </c>
      <c r="H598" s="41">
        <v>6000</v>
      </c>
    </row>
    <row r="599" ht="29.9" customHeight="1" spans="1:8">
      <c r="A599" s="39" t="s">
        <v>45</v>
      </c>
      <c r="B599" s="39" t="s">
        <v>611</v>
      </c>
      <c r="C599" s="39" t="s">
        <v>1105</v>
      </c>
      <c r="D599" s="39" t="s">
        <v>1124</v>
      </c>
      <c r="E599" s="37" t="s">
        <v>614</v>
      </c>
      <c r="F599" s="40">
        <v>30</v>
      </c>
      <c r="G599" s="41">
        <v>500</v>
      </c>
      <c r="H599" s="41">
        <v>15000</v>
      </c>
    </row>
    <row r="600" ht="29.9" customHeight="1" spans="1:8">
      <c r="A600" s="39" t="s">
        <v>45</v>
      </c>
      <c r="B600" s="39" t="s">
        <v>611</v>
      </c>
      <c r="C600" s="39" t="s">
        <v>1125</v>
      </c>
      <c r="D600" s="39" t="s">
        <v>1126</v>
      </c>
      <c r="E600" s="37" t="s">
        <v>619</v>
      </c>
      <c r="F600" s="40">
        <v>1</v>
      </c>
      <c r="G600" s="41">
        <v>5000</v>
      </c>
      <c r="H600" s="41">
        <v>5000</v>
      </c>
    </row>
    <row r="601" ht="29.9" customHeight="1" spans="1:8">
      <c r="A601" s="39" t="s">
        <v>45</v>
      </c>
      <c r="B601" s="39" t="s">
        <v>611</v>
      </c>
      <c r="C601" s="39" t="s">
        <v>1125</v>
      </c>
      <c r="D601" s="39" t="s">
        <v>1127</v>
      </c>
      <c r="E601" s="37" t="s">
        <v>614</v>
      </c>
      <c r="F601" s="40">
        <v>1</v>
      </c>
      <c r="G601" s="41">
        <v>25000</v>
      </c>
      <c r="H601" s="41">
        <v>25000</v>
      </c>
    </row>
    <row r="602" ht="29.9" customHeight="1" spans="1:8">
      <c r="A602" s="39" t="s">
        <v>45</v>
      </c>
      <c r="B602" s="39" t="s">
        <v>611</v>
      </c>
      <c r="C602" s="39" t="s">
        <v>1125</v>
      </c>
      <c r="D602" s="39" t="s">
        <v>1128</v>
      </c>
      <c r="E602" s="37" t="s">
        <v>619</v>
      </c>
      <c r="F602" s="40">
        <v>2</v>
      </c>
      <c r="G602" s="41">
        <v>45000</v>
      </c>
      <c r="H602" s="41">
        <v>90000</v>
      </c>
    </row>
    <row r="603" ht="29.9" customHeight="1" spans="1:8">
      <c r="A603" s="39" t="s">
        <v>45</v>
      </c>
      <c r="B603" s="39" t="s">
        <v>611</v>
      </c>
      <c r="C603" s="39" t="s">
        <v>1125</v>
      </c>
      <c r="D603" s="39" t="s">
        <v>1129</v>
      </c>
      <c r="E603" s="37" t="s">
        <v>614</v>
      </c>
      <c r="F603" s="40">
        <v>1</v>
      </c>
      <c r="G603" s="41">
        <v>38000</v>
      </c>
      <c r="H603" s="41">
        <v>38000</v>
      </c>
    </row>
    <row r="604" ht="29.9" customHeight="1" spans="1:8">
      <c r="A604" s="39" t="s">
        <v>45</v>
      </c>
      <c r="B604" s="39" t="s">
        <v>611</v>
      </c>
      <c r="C604" s="39" t="s">
        <v>1125</v>
      </c>
      <c r="D604" s="39" t="s">
        <v>1130</v>
      </c>
      <c r="E604" s="37" t="s">
        <v>614</v>
      </c>
      <c r="F604" s="40">
        <v>2</v>
      </c>
      <c r="G604" s="41">
        <v>66000</v>
      </c>
      <c r="H604" s="41">
        <v>132000</v>
      </c>
    </row>
    <row r="605" ht="29.9" customHeight="1" spans="1:8">
      <c r="A605" s="39" t="s">
        <v>45</v>
      </c>
      <c r="B605" s="39" t="s">
        <v>611</v>
      </c>
      <c r="C605" s="39" t="s">
        <v>1125</v>
      </c>
      <c r="D605" s="39" t="s">
        <v>1130</v>
      </c>
      <c r="E605" s="37" t="s">
        <v>614</v>
      </c>
      <c r="F605" s="40">
        <v>2</v>
      </c>
      <c r="G605" s="41">
        <v>55000</v>
      </c>
      <c r="H605" s="41">
        <v>110000</v>
      </c>
    </row>
    <row r="606" ht="29.9" customHeight="1" spans="1:8">
      <c r="A606" s="39" t="s">
        <v>45</v>
      </c>
      <c r="B606" s="39" t="s">
        <v>611</v>
      </c>
      <c r="C606" s="39" t="s">
        <v>1125</v>
      </c>
      <c r="D606" s="39" t="s">
        <v>1130</v>
      </c>
      <c r="E606" s="37" t="s">
        <v>614</v>
      </c>
      <c r="F606" s="40">
        <v>5</v>
      </c>
      <c r="G606" s="41">
        <v>58000</v>
      </c>
      <c r="H606" s="41">
        <v>290000</v>
      </c>
    </row>
    <row r="607" ht="29.9" customHeight="1" spans="1:8">
      <c r="A607" s="39" t="s">
        <v>45</v>
      </c>
      <c r="B607" s="39" t="s">
        <v>611</v>
      </c>
      <c r="C607" s="39" t="s">
        <v>1125</v>
      </c>
      <c r="D607" s="39" t="s">
        <v>1131</v>
      </c>
      <c r="E607" s="37" t="s">
        <v>614</v>
      </c>
      <c r="F607" s="40">
        <v>4</v>
      </c>
      <c r="G607" s="41">
        <v>60000</v>
      </c>
      <c r="H607" s="41">
        <v>240000</v>
      </c>
    </row>
    <row r="608" ht="29.9" customHeight="1" spans="1:8">
      <c r="A608" s="39" t="s">
        <v>45</v>
      </c>
      <c r="B608" s="39" t="s">
        <v>611</v>
      </c>
      <c r="C608" s="39" t="s">
        <v>1125</v>
      </c>
      <c r="D608" s="39" t="s">
        <v>1132</v>
      </c>
      <c r="E608" s="37" t="s">
        <v>614</v>
      </c>
      <c r="F608" s="40">
        <v>2</v>
      </c>
      <c r="G608" s="41">
        <v>2000000</v>
      </c>
      <c r="H608" s="41">
        <v>4000000</v>
      </c>
    </row>
    <row r="609" ht="29.9" customHeight="1" spans="1:8">
      <c r="A609" s="39" t="s">
        <v>45</v>
      </c>
      <c r="B609" s="39" t="s">
        <v>611</v>
      </c>
      <c r="C609" s="39" t="s">
        <v>1125</v>
      </c>
      <c r="D609" s="39" t="s">
        <v>1133</v>
      </c>
      <c r="E609" s="37" t="s">
        <v>619</v>
      </c>
      <c r="F609" s="40">
        <v>1</v>
      </c>
      <c r="G609" s="41">
        <v>60000</v>
      </c>
      <c r="H609" s="41">
        <v>60000</v>
      </c>
    </row>
    <row r="610" ht="29.9" customHeight="1" spans="1:8">
      <c r="A610" s="39" t="s">
        <v>45</v>
      </c>
      <c r="B610" s="39" t="s">
        <v>611</v>
      </c>
      <c r="C610" s="39" t="s">
        <v>1125</v>
      </c>
      <c r="D610" s="39" t="s">
        <v>1134</v>
      </c>
      <c r="E610" s="37" t="s">
        <v>619</v>
      </c>
      <c r="F610" s="40">
        <v>11</v>
      </c>
      <c r="G610" s="41">
        <v>28000</v>
      </c>
      <c r="H610" s="41">
        <v>308000</v>
      </c>
    </row>
    <row r="611" ht="29.9" customHeight="1" spans="1:8">
      <c r="A611" s="39" t="s">
        <v>45</v>
      </c>
      <c r="B611" s="39" t="s">
        <v>611</v>
      </c>
      <c r="C611" s="39" t="s">
        <v>1125</v>
      </c>
      <c r="D611" s="39" t="s">
        <v>1135</v>
      </c>
      <c r="E611" s="37" t="s">
        <v>614</v>
      </c>
      <c r="F611" s="40">
        <v>3</v>
      </c>
      <c r="G611" s="41">
        <v>8000</v>
      </c>
      <c r="H611" s="41">
        <v>24000</v>
      </c>
    </row>
    <row r="612" ht="29.9" customHeight="1" spans="1:8">
      <c r="A612" s="39" t="s">
        <v>45</v>
      </c>
      <c r="B612" s="39" t="s">
        <v>611</v>
      </c>
      <c r="C612" s="39" t="s">
        <v>1125</v>
      </c>
      <c r="D612" s="39" t="s">
        <v>1136</v>
      </c>
      <c r="E612" s="37" t="s">
        <v>614</v>
      </c>
      <c r="F612" s="40">
        <v>4</v>
      </c>
      <c r="G612" s="41">
        <v>50000</v>
      </c>
      <c r="H612" s="41">
        <v>200000</v>
      </c>
    </row>
    <row r="613" ht="29.9" customHeight="1" spans="1:8">
      <c r="A613" s="39" t="s">
        <v>45</v>
      </c>
      <c r="B613" s="39" t="s">
        <v>611</v>
      </c>
      <c r="C613" s="39" t="s">
        <v>1125</v>
      </c>
      <c r="D613" s="39" t="s">
        <v>1137</v>
      </c>
      <c r="E613" s="37" t="s">
        <v>614</v>
      </c>
      <c r="F613" s="40">
        <v>5</v>
      </c>
      <c r="G613" s="41">
        <v>2000</v>
      </c>
      <c r="H613" s="41">
        <v>10000</v>
      </c>
    </row>
    <row r="614" ht="29.9" customHeight="1" spans="1:8">
      <c r="A614" s="39" t="s">
        <v>45</v>
      </c>
      <c r="B614" s="39" t="s">
        <v>611</v>
      </c>
      <c r="C614" s="39" t="s">
        <v>1125</v>
      </c>
      <c r="D614" s="39" t="s">
        <v>1138</v>
      </c>
      <c r="E614" s="37" t="s">
        <v>614</v>
      </c>
      <c r="F614" s="40">
        <v>7</v>
      </c>
      <c r="G614" s="41">
        <v>39000</v>
      </c>
      <c r="H614" s="41">
        <v>273000</v>
      </c>
    </row>
    <row r="615" ht="29.9" customHeight="1" spans="1:8">
      <c r="A615" s="39" t="s">
        <v>45</v>
      </c>
      <c r="B615" s="39" t="s">
        <v>611</v>
      </c>
      <c r="C615" s="39" t="s">
        <v>1125</v>
      </c>
      <c r="D615" s="39" t="s">
        <v>1138</v>
      </c>
      <c r="E615" s="37" t="s">
        <v>614</v>
      </c>
      <c r="F615" s="40">
        <v>9</v>
      </c>
      <c r="G615" s="41">
        <v>15000</v>
      </c>
      <c r="H615" s="41">
        <v>135000</v>
      </c>
    </row>
    <row r="616" ht="29.9" customHeight="1" spans="1:8">
      <c r="A616" s="39" t="s">
        <v>45</v>
      </c>
      <c r="B616" s="39" t="s">
        <v>611</v>
      </c>
      <c r="C616" s="39" t="s">
        <v>1125</v>
      </c>
      <c r="D616" s="39" t="s">
        <v>1139</v>
      </c>
      <c r="E616" s="37" t="s">
        <v>614</v>
      </c>
      <c r="F616" s="40">
        <v>1</v>
      </c>
      <c r="G616" s="41">
        <v>30000</v>
      </c>
      <c r="H616" s="41">
        <v>30000</v>
      </c>
    </row>
    <row r="617" ht="29.9" customHeight="1" spans="1:8">
      <c r="A617" s="39" t="s">
        <v>45</v>
      </c>
      <c r="B617" s="39" t="s">
        <v>611</v>
      </c>
      <c r="C617" s="39" t="s">
        <v>1125</v>
      </c>
      <c r="D617" s="39" t="s">
        <v>1140</v>
      </c>
      <c r="E617" s="37" t="s">
        <v>614</v>
      </c>
      <c r="F617" s="40">
        <v>1</v>
      </c>
      <c r="G617" s="41">
        <v>90000</v>
      </c>
      <c r="H617" s="41">
        <v>90000</v>
      </c>
    </row>
    <row r="618" ht="29.9" customHeight="1" spans="1:8">
      <c r="A618" s="39" t="s">
        <v>45</v>
      </c>
      <c r="B618" s="39" t="s">
        <v>611</v>
      </c>
      <c r="C618" s="39" t="s">
        <v>1125</v>
      </c>
      <c r="D618" s="39" t="s">
        <v>1141</v>
      </c>
      <c r="E618" s="37" t="s">
        <v>619</v>
      </c>
      <c r="F618" s="40">
        <v>2</v>
      </c>
      <c r="G618" s="41">
        <v>30000</v>
      </c>
      <c r="H618" s="41">
        <v>60000</v>
      </c>
    </row>
    <row r="619" ht="29.9" customHeight="1" spans="1:8">
      <c r="A619" s="39" t="s">
        <v>45</v>
      </c>
      <c r="B619" s="39" t="s">
        <v>611</v>
      </c>
      <c r="C619" s="39" t="s">
        <v>1125</v>
      </c>
      <c r="D619" s="39" t="s">
        <v>1141</v>
      </c>
      <c r="E619" s="37" t="s">
        <v>614</v>
      </c>
      <c r="F619" s="40">
        <v>1</v>
      </c>
      <c r="G619" s="41">
        <v>30000</v>
      </c>
      <c r="H619" s="41">
        <v>30000</v>
      </c>
    </row>
    <row r="620" ht="29.9" customHeight="1" spans="1:8">
      <c r="A620" s="39" t="s">
        <v>45</v>
      </c>
      <c r="B620" s="39" t="s">
        <v>611</v>
      </c>
      <c r="C620" s="39" t="s">
        <v>1125</v>
      </c>
      <c r="D620" s="39" t="s">
        <v>1142</v>
      </c>
      <c r="E620" s="37" t="s">
        <v>619</v>
      </c>
      <c r="F620" s="40">
        <v>1</v>
      </c>
      <c r="G620" s="41">
        <v>40000</v>
      </c>
      <c r="H620" s="41">
        <v>40000</v>
      </c>
    </row>
    <row r="621" ht="29.9" customHeight="1" spans="1:8">
      <c r="A621" s="39" t="s">
        <v>45</v>
      </c>
      <c r="B621" s="39" t="s">
        <v>611</v>
      </c>
      <c r="C621" s="39" t="s">
        <v>1125</v>
      </c>
      <c r="D621" s="39" t="s">
        <v>1143</v>
      </c>
      <c r="E621" s="37" t="s">
        <v>614</v>
      </c>
      <c r="F621" s="40">
        <v>4</v>
      </c>
      <c r="G621" s="41">
        <v>1500000</v>
      </c>
      <c r="H621" s="41">
        <v>6000000</v>
      </c>
    </row>
    <row r="622" ht="29.9" customHeight="1" spans="1:8">
      <c r="A622" s="39" t="s">
        <v>45</v>
      </c>
      <c r="B622" s="39" t="s">
        <v>611</v>
      </c>
      <c r="C622" s="39" t="s">
        <v>1125</v>
      </c>
      <c r="D622" s="39" t="s">
        <v>1143</v>
      </c>
      <c r="E622" s="37" t="s">
        <v>614</v>
      </c>
      <c r="F622" s="40">
        <v>2</v>
      </c>
      <c r="G622" s="41">
        <v>3800000</v>
      </c>
      <c r="H622" s="41">
        <v>7600000</v>
      </c>
    </row>
    <row r="623" ht="29.9" customHeight="1" spans="1:8">
      <c r="A623" s="39" t="s">
        <v>45</v>
      </c>
      <c r="B623" s="39" t="s">
        <v>611</v>
      </c>
      <c r="C623" s="39" t="s">
        <v>1125</v>
      </c>
      <c r="D623" s="39" t="s">
        <v>1144</v>
      </c>
      <c r="E623" s="37" t="s">
        <v>614</v>
      </c>
      <c r="F623" s="40">
        <v>6</v>
      </c>
      <c r="G623" s="41">
        <v>2000000</v>
      </c>
      <c r="H623" s="41">
        <v>12000000</v>
      </c>
    </row>
    <row r="624" ht="29.9" customHeight="1" spans="1:8">
      <c r="A624" s="39" t="s">
        <v>45</v>
      </c>
      <c r="B624" s="39" t="s">
        <v>611</v>
      </c>
      <c r="C624" s="39" t="s">
        <v>1145</v>
      </c>
      <c r="D624" s="39" t="s">
        <v>1146</v>
      </c>
      <c r="E624" s="37" t="s">
        <v>614</v>
      </c>
      <c r="F624" s="40">
        <v>2</v>
      </c>
      <c r="G624" s="41">
        <v>34000</v>
      </c>
      <c r="H624" s="41">
        <v>68000</v>
      </c>
    </row>
    <row r="625" ht="29.9" customHeight="1" spans="1:8">
      <c r="A625" s="39" t="s">
        <v>45</v>
      </c>
      <c r="B625" s="39" t="s">
        <v>611</v>
      </c>
      <c r="C625" s="39" t="s">
        <v>1145</v>
      </c>
      <c r="D625" s="39" t="s">
        <v>1147</v>
      </c>
      <c r="E625" s="37" t="s">
        <v>614</v>
      </c>
      <c r="F625" s="40">
        <v>1</v>
      </c>
      <c r="G625" s="41">
        <v>1000000</v>
      </c>
      <c r="H625" s="41">
        <v>1000000</v>
      </c>
    </row>
    <row r="626" ht="29.9" customHeight="1" spans="1:8">
      <c r="A626" s="39" t="s">
        <v>45</v>
      </c>
      <c r="B626" s="39" t="s">
        <v>611</v>
      </c>
      <c r="C626" s="39" t="s">
        <v>1145</v>
      </c>
      <c r="D626" s="39" t="s">
        <v>1148</v>
      </c>
      <c r="E626" s="37" t="s">
        <v>614</v>
      </c>
      <c r="F626" s="40">
        <v>20</v>
      </c>
      <c r="G626" s="41">
        <v>1300</v>
      </c>
      <c r="H626" s="41">
        <v>26000</v>
      </c>
    </row>
    <row r="627" ht="29.9" customHeight="1" spans="1:8">
      <c r="A627" s="39" t="s">
        <v>45</v>
      </c>
      <c r="B627" s="39" t="s">
        <v>611</v>
      </c>
      <c r="C627" s="39" t="s">
        <v>1145</v>
      </c>
      <c r="D627" s="39" t="s">
        <v>1148</v>
      </c>
      <c r="E627" s="37" t="s">
        <v>614</v>
      </c>
      <c r="F627" s="40">
        <v>5</v>
      </c>
      <c r="G627" s="41">
        <v>1100</v>
      </c>
      <c r="H627" s="41">
        <v>5500</v>
      </c>
    </row>
    <row r="628" ht="29.9" customHeight="1" spans="1:8">
      <c r="A628" s="39" t="s">
        <v>45</v>
      </c>
      <c r="B628" s="39" t="s">
        <v>611</v>
      </c>
      <c r="C628" s="39" t="s">
        <v>1145</v>
      </c>
      <c r="D628" s="39" t="s">
        <v>1148</v>
      </c>
      <c r="E628" s="37" t="s">
        <v>614</v>
      </c>
      <c r="F628" s="40">
        <v>30</v>
      </c>
      <c r="G628" s="41">
        <v>1500</v>
      </c>
      <c r="H628" s="41">
        <v>45000</v>
      </c>
    </row>
    <row r="629" ht="29.9" customHeight="1" spans="1:8">
      <c r="A629" s="39" t="s">
        <v>45</v>
      </c>
      <c r="B629" s="39" t="s">
        <v>611</v>
      </c>
      <c r="C629" s="39" t="s">
        <v>1145</v>
      </c>
      <c r="D629" s="39" t="s">
        <v>1148</v>
      </c>
      <c r="E629" s="37" t="s">
        <v>614</v>
      </c>
      <c r="F629" s="40">
        <v>30</v>
      </c>
      <c r="G629" s="41">
        <v>1300</v>
      </c>
      <c r="H629" s="41">
        <v>39000</v>
      </c>
    </row>
    <row r="630" ht="29.9" customHeight="1" spans="1:8">
      <c r="A630" s="39" t="s">
        <v>45</v>
      </c>
      <c r="B630" s="39" t="s">
        <v>611</v>
      </c>
      <c r="C630" s="39" t="s">
        <v>1145</v>
      </c>
      <c r="D630" s="39" t="s">
        <v>1149</v>
      </c>
      <c r="E630" s="37" t="s">
        <v>614</v>
      </c>
      <c r="F630" s="40">
        <v>2</v>
      </c>
      <c r="G630" s="41">
        <v>4800</v>
      </c>
      <c r="H630" s="41">
        <v>9600</v>
      </c>
    </row>
    <row r="631" ht="29.9" customHeight="1" spans="1:8">
      <c r="A631" s="39" t="s">
        <v>45</v>
      </c>
      <c r="B631" s="39" t="s">
        <v>611</v>
      </c>
      <c r="C631" s="39" t="s">
        <v>1145</v>
      </c>
      <c r="D631" s="39" t="s">
        <v>1149</v>
      </c>
      <c r="E631" s="37" t="s">
        <v>614</v>
      </c>
      <c r="F631" s="40">
        <v>2</v>
      </c>
      <c r="G631" s="41">
        <v>19800</v>
      </c>
      <c r="H631" s="41">
        <v>39600</v>
      </c>
    </row>
    <row r="632" ht="29.9" customHeight="1" spans="1:8">
      <c r="A632" s="39" t="s">
        <v>45</v>
      </c>
      <c r="B632" s="39" t="s">
        <v>611</v>
      </c>
      <c r="C632" s="39" t="s">
        <v>1145</v>
      </c>
      <c r="D632" s="39" t="s">
        <v>1150</v>
      </c>
      <c r="E632" s="37" t="s">
        <v>614</v>
      </c>
      <c r="F632" s="40">
        <v>1</v>
      </c>
      <c r="G632" s="41">
        <v>9000</v>
      </c>
      <c r="H632" s="41">
        <v>9000</v>
      </c>
    </row>
    <row r="633" ht="29.9" customHeight="1" spans="1:8">
      <c r="A633" s="39" t="s">
        <v>45</v>
      </c>
      <c r="B633" s="39" t="s">
        <v>611</v>
      </c>
      <c r="C633" s="39" t="s">
        <v>1145</v>
      </c>
      <c r="D633" s="39" t="s">
        <v>1151</v>
      </c>
      <c r="E633" s="37" t="s">
        <v>614</v>
      </c>
      <c r="F633" s="40">
        <v>2</v>
      </c>
      <c r="G633" s="41">
        <v>9800</v>
      </c>
      <c r="H633" s="41">
        <v>19600</v>
      </c>
    </row>
    <row r="634" ht="29.9" customHeight="1" spans="1:8">
      <c r="A634" s="39" t="s">
        <v>45</v>
      </c>
      <c r="B634" s="39" t="s">
        <v>611</v>
      </c>
      <c r="C634" s="39" t="s">
        <v>1145</v>
      </c>
      <c r="D634" s="39" t="s">
        <v>1152</v>
      </c>
      <c r="E634" s="37" t="s">
        <v>614</v>
      </c>
      <c r="F634" s="40">
        <v>2</v>
      </c>
      <c r="G634" s="41">
        <v>3000</v>
      </c>
      <c r="H634" s="41">
        <v>6000</v>
      </c>
    </row>
    <row r="635" ht="29.9" customHeight="1" spans="1:8">
      <c r="A635" s="39" t="s">
        <v>45</v>
      </c>
      <c r="B635" s="39" t="s">
        <v>611</v>
      </c>
      <c r="C635" s="39" t="s">
        <v>1145</v>
      </c>
      <c r="D635" s="39" t="s">
        <v>1153</v>
      </c>
      <c r="E635" s="37" t="s">
        <v>614</v>
      </c>
      <c r="F635" s="40">
        <v>2</v>
      </c>
      <c r="G635" s="41">
        <v>10000</v>
      </c>
      <c r="H635" s="41">
        <v>20000</v>
      </c>
    </row>
    <row r="636" ht="29.9" customHeight="1" spans="1:8">
      <c r="A636" s="39" t="s">
        <v>45</v>
      </c>
      <c r="B636" s="39" t="s">
        <v>611</v>
      </c>
      <c r="C636" s="39" t="s">
        <v>1145</v>
      </c>
      <c r="D636" s="39" t="s">
        <v>1154</v>
      </c>
      <c r="E636" s="37" t="s">
        <v>614</v>
      </c>
      <c r="F636" s="40">
        <v>5</v>
      </c>
      <c r="G636" s="41">
        <v>3000</v>
      </c>
      <c r="H636" s="41">
        <v>15000</v>
      </c>
    </row>
    <row r="637" ht="29.9" customHeight="1" spans="1:8">
      <c r="A637" s="39" t="s">
        <v>45</v>
      </c>
      <c r="B637" s="39" t="s">
        <v>611</v>
      </c>
      <c r="C637" s="39" t="s">
        <v>1145</v>
      </c>
      <c r="D637" s="39" t="s">
        <v>1155</v>
      </c>
      <c r="E637" s="37" t="s">
        <v>614</v>
      </c>
      <c r="F637" s="40">
        <v>2</v>
      </c>
      <c r="G637" s="41">
        <v>10000</v>
      </c>
      <c r="H637" s="41">
        <v>20000</v>
      </c>
    </row>
    <row r="638" ht="29.9" customHeight="1" spans="1:8">
      <c r="A638" s="39" t="s">
        <v>45</v>
      </c>
      <c r="B638" s="39" t="s">
        <v>611</v>
      </c>
      <c r="C638" s="39" t="s">
        <v>1145</v>
      </c>
      <c r="D638" s="39" t="s">
        <v>1156</v>
      </c>
      <c r="E638" s="37" t="s">
        <v>617</v>
      </c>
      <c r="F638" s="40">
        <v>2</v>
      </c>
      <c r="G638" s="41">
        <v>240000</v>
      </c>
      <c r="H638" s="41">
        <v>480000</v>
      </c>
    </row>
    <row r="639" ht="29.9" customHeight="1" spans="1:8">
      <c r="A639" s="39" t="s">
        <v>45</v>
      </c>
      <c r="B639" s="39" t="s">
        <v>611</v>
      </c>
      <c r="C639" s="39" t="s">
        <v>1145</v>
      </c>
      <c r="D639" s="39" t="s">
        <v>1157</v>
      </c>
      <c r="E639" s="37" t="s">
        <v>614</v>
      </c>
      <c r="F639" s="40">
        <v>4</v>
      </c>
      <c r="G639" s="41">
        <v>1800</v>
      </c>
      <c r="H639" s="41">
        <v>7200</v>
      </c>
    </row>
    <row r="640" ht="29.9" customHeight="1" spans="1:8">
      <c r="A640" s="39" t="s">
        <v>45</v>
      </c>
      <c r="B640" s="39" t="s">
        <v>611</v>
      </c>
      <c r="C640" s="39" t="s">
        <v>1145</v>
      </c>
      <c r="D640" s="39" t="s">
        <v>1158</v>
      </c>
      <c r="E640" s="37" t="s">
        <v>619</v>
      </c>
      <c r="F640" s="40">
        <v>1</v>
      </c>
      <c r="G640" s="41">
        <v>1500000</v>
      </c>
      <c r="H640" s="41">
        <v>1500000</v>
      </c>
    </row>
    <row r="641" ht="29.9" customHeight="1" spans="1:8">
      <c r="A641" s="39" t="s">
        <v>45</v>
      </c>
      <c r="B641" s="39" t="s">
        <v>611</v>
      </c>
      <c r="C641" s="39" t="s">
        <v>1145</v>
      </c>
      <c r="D641" s="39" t="s">
        <v>1159</v>
      </c>
      <c r="E641" s="37" t="s">
        <v>614</v>
      </c>
      <c r="F641" s="40">
        <v>2</v>
      </c>
      <c r="G641" s="41">
        <v>19800</v>
      </c>
      <c r="H641" s="41">
        <v>39600</v>
      </c>
    </row>
    <row r="642" ht="29.9" customHeight="1" spans="1:8">
      <c r="A642" s="39" t="s">
        <v>45</v>
      </c>
      <c r="B642" s="39" t="s">
        <v>611</v>
      </c>
      <c r="C642" s="39" t="s">
        <v>1145</v>
      </c>
      <c r="D642" s="39" t="s">
        <v>1160</v>
      </c>
      <c r="E642" s="37" t="s">
        <v>614</v>
      </c>
      <c r="F642" s="40">
        <v>1</v>
      </c>
      <c r="G642" s="41">
        <v>9000</v>
      </c>
      <c r="H642" s="41">
        <v>9000</v>
      </c>
    </row>
    <row r="643" ht="29.9" customHeight="1" spans="1:8">
      <c r="A643" s="39" t="s">
        <v>45</v>
      </c>
      <c r="B643" s="39" t="s">
        <v>611</v>
      </c>
      <c r="C643" s="39" t="s">
        <v>1145</v>
      </c>
      <c r="D643" s="39" t="s">
        <v>1161</v>
      </c>
      <c r="E643" s="37" t="s">
        <v>614</v>
      </c>
      <c r="F643" s="40">
        <v>1</v>
      </c>
      <c r="G643" s="41">
        <v>2000</v>
      </c>
      <c r="H643" s="41">
        <v>2000</v>
      </c>
    </row>
    <row r="644" ht="29.9" customHeight="1" spans="1:8">
      <c r="A644" s="39" t="s">
        <v>45</v>
      </c>
      <c r="B644" s="39" t="s">
        <v>611</v>
      </c>
      <c r="C644" s="39" t="s">
        <v>1145</v>
      </c>
      <c r="D644" s="39" t="s">
        <v>1162</v>
      </c>
      <c r="E644" s="37" t="s">
        <v>614</v>
      </c>
      <c r="F644" s="40">
        <v>1</v>
      </c>
      <c r="G644" s="41">
        <v>7800</v>
      </c>
      <c r="H644" s="41">
        <v>7800</v>
      </c>
    </row>
    <row r="645" ht="29.9" customHeight="1" spans="1:8">
      <c r="A645" s="39" t="s">
        <v>45</v>
      </c>
      <c r="B645" s="39" t="s">
        <v>611</v>
      </c>
      <c r="C645" s="39" t="s">
        <v>1145</v>
      </c>
      <c r="D645" s="39" t="s">
        <v>1163</v>
      </c>
      <c r="E645" s="37" t="s">
        <v>614</v>
      </c>
      <c r="F645" s="40">
        <v>2</v>
      </c>
      <c r="G645" s="41">
        <v>10000</v>
      </c>
      <c r="H645" s="41">
        <v>20000</v>
      </c>
    </row>
    <row r="646" ht="29.9" customHeight="1" spans="1:8">
      <c r="A646" s="39" t="s">
        <v>45</v>
      </c>
      <c r="B646" s="39" t="s">
        <v>611</v>
      </c>
      <c r="C646" s="39" t="s">
        <v>1145</v>
      </c>
      <c r="D646" s="39" t="s">
        <v>1164</v>
      </c>
      <c r="E646" s="37" t="s">
        <v>614</v>
      </c>
      <c r="F646" s="40">
        <v>5</v>
      </c>
      <c r="G646" s="41">
        <v>1000</v>
      </c>
      <c r="H646" s="41">
        <v>5000</v>
      </c>
    </row>
    <row r="647" ht="29.9" customHeight="1" spans="1:8">
      <c r="A647" s="39" t="s">
        <v>45</v>
      </c>
      <c r="B647" s="39" t="s">
        <v>611</v>
      </c>
      <c r="C647" s="39" t="s">
        <v>1145</v>
      </c>
      <c r="D647" s="39" t="s">
        <v>1165</v>
      </c>
      <c r="E647" s="37" t="s">
        <v>614</v>
      </c>
      <c r="F647" s="40">
        <v>7</v>
      </c>
      <c r="G647" s="41">
        <v>10000</v>
      </c>
      <c r="H647" s="41">
        <v>70000</v>
      </c>
    </row>
    <row r="648" ht="29.9" customHeight="1" spans="1:8">
      <c r="A648" s="39" t="s">
        <v>45</v>
      </c>
      <c r="B648" s="39" t="s">
        <v>611</v>
      </c>
      <c r="C648" s="39" t="s">
        <v>1145</v>
      </c>
      <c r="D648" s="39" t="s">
        <v>1165</v>
      </c>
      <c r="E648" s="37" t="s">
        <v>614</v>
      </c>
      <c r="F648" s="40">
        <v>2</v>
      </c>
      <c r="G648" s="41">
        <v>8700</v>
      </c>
      <c r="H648" s="41">
        <v>17400</v>
      </c>
    </row>
    <row r="649" ht="29.9" customHeight="1" spans="1:8">
      <c r="A649" s="39" t="s">
        <v>45</v>
      </c>
      <c r="B649" s="39" t="s">
        <v>611</v>
      </c>
      <c r="C649" s="39" t="s">
        <v>1145</v>
      </c>
      <c r="D649" s="39" t="s">
        <v>1166</v>
      </c>
      <c r="E649" s="37" t="s">
        <v>614</v>
      </c>
      <c r="F649" s="40">
        <v>2</v>
      </c>
      <c r="G649" s="41">
        <v>9800</v>
      </c>
      <c r="H649" s="41">
        <v>19600</v>
      </c>
    </row>
    <row r="650" ht="29.9" customHeight="1" spans="1:8">
      <c r="A650" s="39" t="s">
        <v>45</v>
      </c>
      <c r="B650" s="39" t="s">
        <v>611</v>
      </c>
      <c r="C650" s="39" t="s">
        <v>1145</v>
      </c>
      <c r="D650" s="39" t="s">
        <v>1167</v>
      </c>
      <c r="E650" s="37" t="s">
        <v>614</v>
      </c>
      <c r="F650" s="40">
        <v>1</v>
      </c>
      <c r="G650" s="41">
        <v>3000</v>
      </c>
      <c r="H650" s="41">
        <v>3000</v>
      </c>
    </row>
    <row r="651" ht="29.9" customHeight="1" spans="1:8">
      <c r="A651" s="39" t="s">
        <v>45</v>
      </c>
      <c r="B651" s="39" t="s">
        <v>611</v>
      </c>
      <c r="C651" s="39" t="s">
        <v>1145</v>
      </c>
      <c r="D651" s="39" t="s">
        <v>1168</v>
      </c>
      <c r="E651" s="37" t="s">
        <v>614</v>
      </c>
      <c r="F651" s="40">
        <v>10</v>
      </c>
      <c r="G651" s="41">
        <v>2000</v>
      </c>
      <c r="H651" s="41">
        <v>20000</v>
      </c>
    </row>
    <row r="652" ht="29.9" customHeight="1" spans="1:8">
      <c r="A652" s="39" t="s">
        <v>45</v>
      </c>
      <c r="B652" s="39" t="s">
        <v>611</v>
      </c>
      <c r="C652" s="39" t="s">
        <v>1145</v>
      </c>
      <c r="D652" s="39" t="s">
        <v>1168</v>
      </c>
      <c r="E652" s="37" t="s">
        <v>614</v>
      </c>
      <c r="F652" s="40">
        <v>2</v>
      </c>
      <c r="G652" s="41">
        <v>5000</v>
      </c>
      <c r="H652" s="41">
        <v>10000</v>
      </c>
    </row>
    <row r="653" ht="29.9" customHeight="1" spans="1:8">
      <c r="A653" s="39" t="s">
        <v>45</v>
      </c>
      <c r="B653" s="39" t="s">
        <v>611</v>
      </c>
      <c r="C653" s="39" t="s">
        <v>1145</v>
      </c>
      <c r="D653" s="39" t="s">
        <v>1169</v>
      </c>
      <c r="E653" s="37" t="s">
        <v>614</v>
      </c>
      <c r="F653" s="40">
        <v>1</v>
      </c>
      <c r="G653" s="41">
        <v>90000</v>
      </c>
      <c r="H653" s="41">
        <v>90000</v>
      </c>
    </row>
    <row r="654" ht="29.9" customHeight="1" spans="1:8">
      <c r="A654" s="39" t="s">
        <v>45</v>
      </c>
      <c r="B654" s="39" t="s">
        <v>611</v>
      </c>
      <c r="C654" s="39" t="s">
        <v>1145</v>
      </c>
      <c r="D654" s="39" t="s">
        <v>1170</v>
      </c>
      <c r="E654" s="37" t="s">
        <v>614</v>
      </c>
      <c r="F654" s="40">
        <v>10</v>
      </c>
      <c r="G654" s="41">
        <v>2000</v>
      </c>
      <c r="H654" s="41">
        <v>20000</v>
      </c>
    </row>
    <row r="655" ht="29.9" customHeight="1" spans="1:8">
      <c r="A655" s="39" t="s">
        <v>45</v>
      </c>
      <c r="B655" s="39" t="s">
        <v>611</v>
      </c>
      <c r="C655" s="39" t="s">
        <v>1145</v>
      </c>
      <c r="D655" s="39" t="s">
        <v>1171</v>
      </c>
      <c r="E655" s="37" t="s">
        <v>614</v>
      </c>
      <c r="F655" s="40">
        <v>5</v>
      </c>
      <c r="G655" s="41">
        <v>20000</v>
      </c>
      <c r="H655" s="41">
        <v>100000</v>
      </c>
    </row>
    <row r="656" ht="29.9" customHeight="1" spans="1:8">
      <c r="A656" s="39" t="s">
        <v>45</v>
      </c>
      <c r="B656" s="39" t="s">
        <v>611</v>
      </c>
      <c r="C656" s="39" t="s">
        <v>1145</v>
      </c>
      <c r="D656" s="39" t="s">
        <v>1171</v>
      </c>
      <c r="E656" s="37" t="s">
        <v>614</v>
      </c>
      <c r="F656" s="40">
        <v>1</v>
      </c>
      <c r="G656" s="41">
        <v>5000</v>
      </c>
      <c r="H656" s="41">
        <v>5000</v>
      </c>
    </row>
    <row r="657" ht="29.9" customHeight="1" spans="1:8">
      <c r="A657" s="39" t="s">
        <v>45</v>
      </c>
      <c r="B657" s="39" t="s">
        <v>611</v>
      </c>
      <c r="C657" s="39" t="s">
        <v>1145</v>
      </c>
      <c r="D657" s="39" t="s">
        <v>1172</v>
      </c>
      <c r="E657" s="37" t="s">
        <v>614</v>
      </c>
      <c r="F657" s="40">
        <v>20</v>
      </c>
      <c r="G657" s="41">
        <v>1000</v>
      </c>
      <c r="H657" s="41">
        <v>20000</v>
      </c>
    </row>
    <row r="658" ht="29.9" customHeight="1" spans="1:8">
      <c r="A658" s="39" t="s">
        <v>45</v>
      </c>
      <c r="B658" s="39" t="s">
        <v>611</v>
      </c>
      <c r="C658" s="39" t="s">
        <v>1145</v>
      </c>
      <c r="D658" s="39" t="s">
        <v>1172</v>
      </c>
      <c r="E658" s="37" t="s">
        <v>614</v>
      </c>
      <c r="F658" s="40">
        <v>30</v>
      </c>
      <c r="G658" s="41">
        <v>1000</v>
      </c>
      <c r="H658" s="41">
        <v>30000</v>
      </c>
    </row>
    <row r="659" ht="29.9" customHeight="1" spans="1:8">
      <c r="A659" s="39" t="s">
        <v>45</v>
      </c>
      <c r="B659" s="39" t="s">
        <v>611</v>
      </c>
      <c r="C659" s="39" t="s">
        <v>1145</v>
      </c>
      <c r="D659" s="39" t="s">
        <v>1172</v>
      </c>
      <c r="E659" s="37" t="s">
        <v>614</v>
      </c>
      <c r="F659" s="40">
        <v>30</v>
      </c>
      <c r="G659" s="41">
        <v>1000</v>
      </c>
      <c r="H659" s="41">
        <v>30000</v>
      </c>
    </row>
    <row r="660" ht="29.9" customHeight="1" spans="1:8">
      <c r="A660" s="39" t="s">
        <v>45</v>
      </c>
      <c r="B660" s="39" t="s">
        <v>611</v>
      </c>
      <c r="C660" s="39" t="s">
        <v>1145</v>
      </c>
      <c r="D660" s="39" t="s">
        <v>1173</v>
      </c>
      <c r="E660" s="37" t="s">
        <v>614</v>
      </c>
      <c r="F660" s="40">
        <v>5</v>
      </c>
      <c r="G660" s="41">
        <v>130000</v>
      </c>
      <c r="H660" s="41">
        <v>650000</v>
      </c>
    </row>
    <row r="661" ht="29.9" customHeight="1" spans="1:8">
      <c r="A661" s="39" t="s">
        <v>45</v>
      </c>
      <c r="B661" s="39" t="s">
        <v>611</v>
      </c>
      <c r="C661" s="39" t="s">
        <v>1145</v>
      </c>
      <c r="D661" s="39" t="s">
        <v>1174</v>
      </c>
      <c r="E661" s="37" t="s">
        <v>614</v>
      </c>
      <c r="F661" s="40">
        <v>15</v>
      </c>
      <c r="G661" s="41">
        <v>1300</v>
      </c>
      <c r="H661" s="41">
        <v>19500</v>
      </c>
    </row>
    <row r="662" ht="29.9" customHeight="1" spans="1:8">
      <c r="A662" s="39" t="s">
        <v>45</v>
      </c>
      <c r="B662" s="39" t="s">
        <v>611</v>
      </c>
      <c r="C662" s="39" t="s">
        <v>1145</v>
      </c>
      <c r="D662" s="39" t="s">
        <v>1175</v>
      </c>
      <c r="E662" s="37" t="s">
        <v>614</v>
      </c>
      <c r="F662" s="40">
        <v>1</v>
      </c>
      <c r="G662" s="41">
        <v>4000</v>
      </c>
      <c r="H662" s="41">
        <v>4000</v>
      </c>
    </row>
    <row r="663" ht="29.9" customHeight="1" spans="1:8">
      <c r="A663" s="39" t="s">
        <v>45</v>
      </c>
      <c r="B663" s="39" t="s">
        <v>611</v>
      </c>
      <c r="C663" s="39" t="s">
        <v>1145</v>
      </c>
      <c r="D663" s="39" t="s">
        <v>1176</v>
      </c>
      <c r="E663" s="37" t="s">
        <v>614</v>
      </c>
      <c r="F663" s="40">
        <v>3</v>
      </c>
      <c r="G663" s="41">
        <v>90000</v>
      </c>
      <c r="H663" s="41">
        <v>270000</v>
      </c>
    </row>
    <row r="664" ht="29.9" customHeight="1" spans="1:8">
      <c r="A664" s="39" t="s">
        <v>45</v>
      </c>
      <c r="B664" s="39" t="s">
        <v>611</v>
      </c>
      <c r="C664" s="39" t="s">
        <v>1145</v>
      </c>
      <c r="D664" s="39" t="s">
        <v>1177</v>
      </c>
      <c r="E664" s="37" t="s">
        <v>614</v>
      </c>
      <c r="F664" s="40">
        <v>1</v>
      </c>
      <c r="G664" s="41">
        <v>80000</v>
      </c>
      <c r="H664" s="41">
        <v>80000</v>
      </c>
    </row>
    <row r="665" ht="29.9" customHeight="1" spans="1:8">
      <c r="A665" s="39" t="s">
        <v>45</v>
      </c>
      <c r="B665" s="39" t="s">
        <v>611</v>
      </c>
      <c r="C665" s="39" t="s">
        <v>1145</v>
      </c>
      <c r="D665" s="39" t="s">
        <v>1177</v>
      </c>
      <c r="E665" s="37" t="s">
        <v>614</v>
      </c>
      <c r="F665" s="40">
        <v>1</v>
      </c>
      <c r="G665" s="41">
        <v>80000</v>
      </c>
      <c r="H665" s="41">
        <v>80000</v>
      </c>
    </row>
    <row r="666" ht="29.9" customHeight="1" spans="1:8">
      <c r="A666" s="39" t="s">
        <v>45</v>
      </c>
      <c r="B666" s="39" t="s">
        <v>611</v>
      </c>
      <c r="C666" s="39" t="s">
        <v>1145</v>
      </c>
      <c r="D666" s="39" t="s">
        <v>1178</v>
      </c>
      <c r="E666" s="37" t="s">
        <v>614</v>
      </c>
      <c r="F666" s="40">
        <v>2</v>
      </c>
      <c r="G666" s="41">
        <v>4200</v>
      </c>
      <c r="H666" s="41">
        <v>8400</v>
      </c>
    </row>
    <row r="667" ht="29.9" customHeight="1" spans="1:8">
      <c r="A667" s="39" t="s">
        <v>45</v>
      </c>
      <c r="B667" s="39" t="s">
        <v>611</v>
      </c>
      <c r="C667" s="39" t="s">
        <v>1145</v>
      </c>
      <c r="D667" s="39" t="s">
        <v>1179</v>
      </c>
      <c r="E667" s="37" t="s">
        <v>614</v>
      </c>
      <c r="F667" s="40">
        <v>1</v>
      </c>
      <c r="G667" s="41">
        <v>1000</v>
      </c>
      <c r="H667" s="41">
        <v>1000</v>
      </c>
    </row>
    <row r="668" ht="29.9" customHeight="1" spans="1:8">
      <c r="A668" s="39" t="s">
        <v>45</v>
      </c>
      <c r="B668" s="39" t="s">
        <v>611</v>
      </c>
      <c r="C668" s="39" t="s">
        <v>1145</v>
      </c>
      <c r="D668" s="39" t="s">
        <v>1179</v>
      </c>
      <c r="E668" s="37" t="s">
        <v>614</v>
      </c>
      <c r="F668" s="40">
        <v>3</v>
      </c>
      <c r="G668" s="41">
        <v>2000</v>
      </c>
      <c r="H668" s="41">
        <v>6000</v>
      </c>
    </row>
    <row r="669" ht="29.9" customHeight="1" spans="1:8">
      <c r="A669" s="39" t="s">
        <v>45</v>
      </c>
      <c r="B669" s="39" t="s">
        <v>611</v>
      </c>
      <c r="C669" s="39" t="s">
        <v>1145</v>
      </c>
      <c r="D669" s="39" t="s">
        <v>1180</v>
      </c>
      <c r="E669" s="37" t="s">
        <v>614</v>
      </c>
      <c r="F669" s="40">
        <v>1</v>
      </c>
      <c r="G669" s="41">
        <v>50000</v>
      </c>
      <c r="H669" s="41">
        <v>50000</v>
      </c>
    </row>
    <row r="670" ht="29.9" customHeight="1" spans="1:8">
      <c r="A670" s="39" t="s">
        <v>45</v>
      </c>
      <c r="B670" s="39" t="s">
        <v>611</v>
      </c>
      <c r="C670" s="39" t="s">
        <v>1145</v>
      </c>
      <c r="D670" s="39" t="s">
        <v>1181</v>
      </c>
      <c r="E670" s="37" t="s">
        <v>614</v>
      </c>
      <c r="F670" s="40">
        <v>5</v>
      </c>
      <c r="G670" s="41">
        <v>6000</v>
      </c>
      <c r="H670" s="41">
        <v>30000</v>
      </c>
    </row>
    <row r="671" ht="29.9" customHeight="1" spans="1:8">
      <c r="A671" s="39" t="s">
        <v>45</v>
      </c>
      <c r="B671" s="39" t="s">
        <v>611</v>
      </c>
      <c r="C671" s="39" t="s">
        <v>1145</v>
      </c>
      <c r="D671" s="39" t="s">
        <v>1182</v>
      </c>
      <c r="E671" s="37" t="s">
        <v>614</v>
      </c>
      <c r="F671" s="40">
        <v>3</v>
      </c>
      <c r="G671" s="41">
        <v>10000</v>
      </c>
      <c r="H671" s="41">
        <v>30000</v>
      </c>
    </row>
    <row r="672" ht="29.9" customHeight="1" spans="1:8">
      <c r="A672" s="39" t="s">
        <v>45</v>
      </c>
      <c r="B672" s="39" t="s">
        <v>611</v>
      </c>
      <c r="C672" s="39" t="s">
        <v>1145</v>
      </c>
      <c r="D672" s="39" t="s">
        <v>1183</v>
      </c>
      <c r="E672" s="37" t="s">
        <v>614</v>
      </c>
      <c r="F672" s="40">
        <v>2</v>
      </c>
      <c r="G672" s="41">
        <v>240000</v>
      </c>
      <c r="H672" s="41">
        <v>480000</v>
      </c>
    </row>
    <row r="673" ht="29.9" customHeight="1" spans="1:8">
      <c r="A673" s="39" t="s">
        <v>45</v>
      </c>
      <c r="B673" s="39" t="s">
        <v>611</v>
      </c>
      <c r="C673" s="39" t="s">
        <v>1184</v>
      </c>
      <c r="D673" s="39" t="s">
        <v>1185</v>
      </c>
      <c r="E673" s="37" t="s">
        <v>614</v>
      </c>
      <c r="F673" s="40">
        <v>20</v>
      </c>
      <c r="G673" s="41">
        <v>9800</v>
      </c>
      <c r="H673" s="41">
        <v>196000</v>
      </c>
    </row>
    <row r="674" ht="29.9" customHeight="1" spans="1:8">
      <c r="A674" s="39" t="s">
        <v>45</v>
      </c>
      <c r="B674" s="39" t="s">
        <v>611</v>
      </c>
      <c r="C674" s="39" t="s">
        <v>1184</v>
      </c>
      <c r="D674" s="39" t="s">
        <v>1186</v>
      </c>
      <c r="E674" s="37" t="s">
        <v>1187</v>
      </c>
      <c r="F674" s="40">
        <v>8</v>
      </c>
      <c r="G674" s="41">
        <v>15000</v>
      </c>
      <c r="H674" s="41">
        <v>120000</v>
      </c>
    </row>
    <row r="675" ht="29.9" customHeight="1" spans="1:8">
      <c r="A675" s="39" t="s">
        <v>45</v>
      </c>
      <c r="B675" s="39" t="s">
        <v>611</v>
      </c>
      <c r="C675" s="39" t="s">
        <v>1184</v>
      </c>
      <c r="D675" s="39" t="s">
        <v>1188</v>
      </c>
      <c r="E675" s="37" t="s">
        <v>614</v>
      </c>
      <c r="F675" s="40">
        <v>252</v>
      </c>
      <c r="G675" s="41">
        <v>380</v>
      </c>
      <c r="H675" s="41">
        <v>95760</v>
      </c>
    </row>
    <row r="676" ht="29.9" customHeight="1" spans="1:8">
      <c r="A676" s="39" t="s">
        <v>45</v>
      </c>
      <c r="B676" s="39" t="s">
        <v>611</v>
      </c>
      <c r="C676" s="39" t="s">
        <v>1189</v>
      </c>
      <c r="D676" s="39" t="s">
        <v>1190</v>
      </c>
      <c r="E676" s="37" t="s">
        <v>614</v>
      </c>
      <c r="F676" s="40">
        <v>1</v>
      </c>
      <c r="G676" s="41">
        <v>3500</v>
      </c>
      <c r="H676" s="41">
        <v>3500</v>
      </c>
    </row>
    <row r="677" ht="29.9" customHeight="1" spans="1:8">
      <c r="A677" s="39" t="s">
        <v>45</v>
      </c>
      <c r="B677" s="39" t="s">
        <v>611</v>
      </c>
      <c r="C677" s="39" t="s">
        <v>1189</v>
      </c>
      <c r="D677" s="39" t="s">
        <v>1191</v>
      </c>
      <c r="E677" s="37" t="s">
        <v>614</v>
      </c>
      <c r="F677" s="40">
        <v>4</v>
      </c>
      <c r="G677" s="41">
        <v>60000</v>
      </c>
      <c r="H677" s="41">
        <v>240000</v>
      </c>
    </row>
    <row r="678" ht="29.9" customHeight="1" spans="1:8">
      <c r="A678" s="39" t="s">
        <v>45</v>
      </c>
      <c r="B678" s="39" t="s">
        <v>611</v>
      </c>
      <c r="C678" s="39" t="s">
        <v>1189</v>
      </c>
      <c r="D678" s="39" t="s">
        <v>1192</v>
      </c>
      <c r="E678" s="37" t="s">
        <v>619</v>
      </c>
      <c r="F678" s="40">
        <v>30</v>
      </c>
      <c r="G678" s="41">
        <v>11000</v>
      </c>
      <c r="H678" s="41">
        <v>330000</v>
      </c>
    </row>
    <row r="679" ht="29.9" customHeight="1" spans="1:8">
      <c r="A679" s="39" t="s">
        <v>45</v>
      </c>
      <c r="B679" s="39" t="s">
        <v>611</v>
      </c>
      <c r="C679" s="39" t="s">
        <v>1189</v>
      </c>
      <c r="D679" s="39" t="s">
        <v>1193</v>
      </c>
      <c r="E679" s="37" t="s">
        <v>619</v>
      </c>
      <c r="F679" s="40">
        <v>45</v>
      </c>
      <c r="G679" s="41">
        <v>11000</v>
      </c>
      <c r="H679" s="41">
        <v>495000</v>
      </c>
    </row>
    <row r="680" ht="29.9" customHeight="1" spans="1:8">
      <c r="A680" s="39" t="s">
        <v>45</v>
      </c>
      <c r="B680" s="39" t="s">
        <v>611</v>
      </c>
      <c r="C680" s="39" t="s">
        <v>1189</v>
      </c>
      <c r="D680" s="39" t="s">
        <v>1194</v>
      </c>
      <c r="E680" s="37" t="s">
        <v>614</v>
      </c>
      <c r="F680" s="40">
        <v>1</v>
      </c>
      <c r="G680" s="41">
        <v>100000</v>
      </c>
      <c r="H680" s="41">
        <v>100000</v>
      </c>
    </row>
    <row r="681" ht="29.9" customHeight="1" spans="1:8">
      <c r="A681" s="39" t="s">
        <v>45</v>
      </c>
      <c r="B681" s="39" t="s">
        <v>611</v>
      </c>
      <c r="C681" s="39" t="s">
        <v>1189</v>
      </c>
      <c r="D681" s="39" t="s">
        <v>1195</v>
      </c>
      <c r="E681" s="37" t="s">
        <v>619</v>
      </c>
      <c r="F681" s="40">
        <v>2</v>
      </c>
      <c r="G681" s="41">
        <v>9500</v>
      </c>
      <c r="H681" s="41">
        <v>19000</v>
      </c>
    </row>
    <row r="682" ht="29.9" customHeight="1" spans="1:8">
      <c r="A682" s="39" t="s">
        <v>45</v>
      </c>
      <c r="B682" s="39" t="s">
        <v>611</v>
      </c>
      <c r="C682" s="39" t="s">
        <v>1189</v>
      </c>
      <c r="D682" s="39" t="s">
        <v>1196</v>
      </c>
      <c r="E682" s="37" t="s">
        <v>614</v>
      </c>
      <c r="F682" s="40">
        <v>1</v>
      </c>
      <c r="G682" s="41">
        <v>450000</v>
      </c>
      <c r="H682" s="41">
        <v>450000</v>
      </c>
    </row>
    <row r="683" ht="29.9" customHeight="1" spans="1:8">
      <c r="A683" s="39" t="s">
        <v>45</v>
      </c>
      <c r="B683" s="39" t="s">
        <v>611</v>
      </c>
      <c r="C683" s="39" t="s">
        <v>1189</v>
      </c>
      <c r="D683" s="39" t="s">
        <v>1197</v>
      </c>
      <c r="E683" s="37" t="s">
        <v>614</v>
      </c>
      <c r="F683" s="40">
        <v>1</v>
      </c>
      <c r="G683" s="41">
        <v>1500000</v>
      </c>
      <c r="H683" s="41">
        <v>1500000</v>
      </c>
    </row>
    <row r="684" ht="29.9" customHeight="1" spans="1:8">
      <c r="A684" s="39" t="s">
        <v>45</v>
      </c>
      <c r="B684" s="39" t="s">
        <v>611</v>
      </c>
      <c r="C684" s="39" t="s">
        <v>1189</v>
      </c>
      <c r="D684" s="39" t="s">
        <v>891</v>
      </c>
      <c r="E684" s="37" t="s">
        <v>617</v>
      </c>
      <c r="F684" s="40">
        <v>1</v>
      </c>
      <c r="G684" s="41">
        <v>36000</v>
      </c>
      <c r="H684" s="41">
        <v>36000</v>
      </c>
    </row>
    <row r="685" ht="29.9" customHeight="1" spans="1:8">
      <c r="A685" s="39" t="s">
        <v>45</v>
      </c>
      <c r="B685" s="39" t="s">
        <v>611</v>
      </c>
      <c r="C685" s="39" t="s">
        <v>1189</v>
      </c>
      <c r="D685" s="39" t="s">
        <v>1198</v>
      </c>
      <c r="E685" s="37" t="s">
        <v>614</v>
      </c>
      <c r="F685" s="40">
        <v>1</v>
      </c>
      <c r="G685" s="41">
        <v>150000</v>
      </c>
      <c r="H685" s="41">
        <v>150000</v>
      </c>
    </row>
    <row r="686" ht="29.9" customHeight="1" spans="1:8">
      <c r="A686" s="39" t="s">
        <v>45</v>
      </c>
      <c r="B686" s="39" t="s">
        <v>611</v>
      </c>
      <c r="C686" s="39" t="s">
        <v>1189</v>
      </c>
      <c r="D686" s="39" t="s">
        <v>1199</v>
      </c>
      <c r="E686" s="37" t="s">
        <v>614</v>
      </c>
      <c r="F686" s="40">
        <v>1</v>
      </c>
      <c r="G686" s="41">
        <v>350000</v>
      </c>
      <c r="H686" s="41">
        <v>350000</v>
      </c>
    </row>
    <row r="687" ht="29.9" customHeight="1" spans="1:8">
      <c r="A687" s="39" t="s">
        <v>45</v>
      </c>
      <c r="B687" s="39" t="s">
        <v>611</v>
      </c>
      <c r="C687" s="39" t="s">
        <v>1189</v>
      </c>
      <c r="D687" s="39" t="s">
        <v>1200</v>
      </c>
      <c r="E687" s="37" t="s">
        <v>614</v>
      </c>
      <c r="F687" s="40">
        <v>1</v>
      </c>
      <c r="G687" s="41">
        <v>400000</v>
      </c>
      <c r="H687" s="41">
        <v>400000</v>
      </c>
    </row>
    <row r="688" ht="29.9" customHeight="1" spans="1:8">
      <c r="A688" s="39" t="s">
        <v>45</v>
      </c>
      <c r="B688" s="39" t="s">
        <v>611</v>
      </c>
      <c r="C688" s="39" t="s">
        <v>1189</v>
      </c>
      <c r="D688" s="39" t="s">
        <v>1201</v>
      </c>
      <c r="E688" s="37" t="s">
        <v>614</v>
      </c>
      <c r="F688" s="40">
        <v>1</v>
      </c>
      <c r="G688" s="41">
        <v>20000</v>
      </c>
      <c r="H688" s="41">
        <v>20000</v>
      </c>
    </row>
    <row r="689" ht="29.9" customHeight="1" spans="1:8">
      <c r="A689" s="39" t="s">
        <v>45</v>
      </c>
      <c r="B689" s="39" t="s">
        <v>611</v>
      </c>
      <c r="C689" s="39" t="s">
        <v>1189</v>
      </c>
      <c r="D689" s="39" t="s">
        <v>1202</v>
      </c>
      <c r="E689" s="37" t="s">
        <v>614</v>
      </c>
      <c r="F689" s="40">
        <v>1</v>
      </c>
      <c r="G689" s="41">
        <v>30000</v>
      </c>
      <c r="H689" s="41">
        <v>30000</v>
      </c>
    </row>
    <row r="690" ht="29.9" customHeight="1" spans="1:8">
      <c r="A690" s="39" t="s">
        <v>45</v>
      </c>
      <c r="B690" s="39" t="s">
        <v>611</v>
      </c>
      <c r="C690" s="39" t="s">
        <v>1189</v>
      </c>
      <c r="D690" s="39" t="s">
        <v>1203</v>
      </c>
      <c r="E690" s="37" t="s">
        <v>614</v>
      </c>
      <c r="F690" s="40">
        <v>1</v>
      </c>
      <c r="G690" s="41">
        <v>350000</v>
      </c>
      <c r="H690" s="41">
        <v>350000</v>
      </c>
    </row>
    <row r="691" ht="29.9" customHeight="1" spans="1:8">
      <c r="A691" s="39" t="s">
        <v>45</v>
      </c>
      <c r="B691" s="39" t="s">
        <v>611</v>
      </c>
      <c r="C691" s="39" t="s">
        <v>1189</v>
      </c>
      <c r="D691" s="39" t="s">
        <v>1204</v>
      </c>
      <c r="E691" s="37" t="s">
        <v>614</v>
      </c>
      <c r="F691" s="40">
        <v>1</v>
      </c>
      <c r="G691" s="41">
        <v>1500</v>
      </c>
      <c r="H691" s="41">
        <v>1500</v>
      </c>
    </row>
    <row r="692" ht="29.9" customHeight="1" spans="1:8">
      <c r="A692" s="39" t="s">
        <v>45</v>
      </c>
      <c r="B692" s="39" t="s">
        <v>611</v>
      </c>
      <c r="C692" s="39" t="s">
        <v>1189</v>
      </c>
      <c r="D692" s="39" t="s">
        <v>1205</v>
      </c>
      <c r="E692" s="37" t="s">
        <v>619</v>
      </c>
      <c r="F692" s="40">
        <v>2</v>
      </c>
      <c r="G692" s="41">
        <v>300</v>
      </c>
      <c r="H692" s="41">
        <v>600</v>
      </c>
    </row>
    <row r="693" ht="29.9" customHeight="1" spans="1:8">
      <c r="A693" s="39" t="s">
        <v>45</v>
      </c>
      <c r="B693" s="39" t="s">
        <v>611</v>
      </c>
      <c r="C693" s="39" t="s">
        <v>1189</v>
      </c>
      <c r="D693" s="39" t="s">
        <v>1206</v>
      </c>
      <c r="E693" s="37" t="s">
        <v>614</v>
      </c>
      <c r="F693" s="40">
        <v>1</v>
      </c>
      <c r="G693" s="41">
        <v>360000</v>
      </c>
      <c r="H693" s="41">
        <v>360000</v>
      </c>
    </row>
    <row r="694" ht="29.9" customHeight="1" spans="1:8">
      <c r="A694" s="39" t="s">
        <v>45</v>
      </c>
      <c r="B694" s="39" t="s">
        <v>611</v>
      </c>
      <c r="C694" s="39" t="s">
        <v>1189</v>
      </c>
      <c r="D694" s="39" t="s">
        <v>1207</v>
      </c>
      <c r="E694" s="37" t="s">
        <v>614</v>
      </c>
      <c r="F694" s="40">
        <v>2</v>
      </c>
      <c r="G694" s="41">
        <v>2000000</v>
      </c>
      <c r="H694" s="41">
        <v>4000000</v>
      </c>
    </row>
    <row r="695" ht="29.9" customHeight="1" spans="1:8">
      <c r="A695" s="39" t="s">
        <v>45</v>
      </c>
      <c r="B695" s="39" t="s">
        <v>611</v>
      </c>
      <c r="C695" s="39" t="s">
        <v>1189</v>
      </c>
      <c r="D695" s="39" t="s">
        <v>1208</v>
      </c>
      <c r="E695" s="37" t="s">
        <v>614</v>
      </c>
      <c r="F695" s="40">
        <v>1</v>
      </c>
      <c r="G695" s="41">
        <v>250000</v>
      </c>
      <c r="H695" s="41">
        <v>250000</v>
      </c>
    </row>
    <row r="696" ht="29.9" customHeight="1" spans="1:8">
      <c r="A696" s="39" t="s">
        <v>45</v>
      </c>
      <c r="B696" s="39" t="s">
        <v>611</v>
      </c>
      <c r="C696" s="39" t="s">
        <v>1189</v>
      </c>
      <c r="D696" s="39" t="s">
        <v>1208</v>
      </c>
      <c r="E696" s="37" t="s">
        <v>614</v>
      </c>
      <c r="F696" s="40">
        <v>1</v>
      </c>
      <c r="G696" s="41">
        <v>250000</v>
      </c>
      <c r="H696" s="41">
        <v>250000</v>
      </c>
    </row>
    <row r="697" ht="29.9" customHeight="1" spans="1:8">
      <c r="A697" s="39" t="s">
        <v>45</v>
      </c>
      <c r="B697" s="39" t="s">
        <v>611</v>
      </c>
      <c r="C697" s="39" t="s">
        <v>1189</v>
      </c>
      <c r="D697" s="39" t="s">
        <v>1209</v>
      </c>
      <c r="E697" s="37" t="s">
        <v>614</v>
      </c>
      <c r="F697" s="40">
        <v>1</v>
      </c>
      <c r="G697" s="41">
        <v>80000</v>
      </c>
      <c r="H697" s="41">
        <v>80000</v>
      </c>
    </row>
    <row r="698" ht="29.9" customHeight="1" spans="1:8">
      <c r="A698" s="39" t="s">
        <v>45</v>
      </c>
      <c r="B698" s="39" t="s">
        <v>611</v>
      </c>
      <c r="C698" s="39" t="s">
        <v>1189</v>
      </c>
      <c r="D698" s="39" t="s">
        <v>646</v>
      </c>
      <c r="E698" s="37" t="s">
        <v>614</v>
      </c>
      <c r="F698" s="40">
        <v>1</v>
      </c>
      <c r="G698" s="41">
        <v>80000</v>
      </c>
      <c r="H698" s="41">
        <v>80000</v>
      </c>
    </row>
    <row r="699" ht="29.9" customHeight="1" spans="1:8">
      <c r="A699" s="39" t="s">
        <v>45</v>
      </c>
      <c r="B699" s="39" t="s">
        <v>611</v>
      </c>
      <c r="C699" s="39" t="s">
        <v>1189</v>
      </c>
      <c r="D699" s="39" t="s">
        <v>1210</v>
      </c>
      <c r="E699" s="37" t="s">
        <v>619</v>
      </c>
      <c r="F699" s="40">
        <v>3</v>
      </c>
      <c r="G699" s="41">
        <v>60000</v>
      </c>
      <c r="H699" s="41">
        <v>180000</v>
      </c>
    </row>
    <row r="700" ht="29.9" customHeight="1" spans="1:8">
      <c r="A700" s="39" t="s">
        <v>45</v>
      </c>
      <c r="B700" s="39" t="s">
        <v>611</v>
      </c>
      <c r="C700" s="39" t="s">
        <v>1189</v>
      </c>
      <c r="D700" s="39" t="s">
        <v>1211</v>
      </c>
      <c r="E700" s="37" t="s">
        <v>1212</v>
      </c>
      <c r="F700" s="40">
        <v>28</v>
      </c>
      <c r="G700" s="41">
        <v>1900</v>
      </c>
      <c r="H700" s="41">
        <v>53200</v>
      </c>
    </row>
    <row r="701" ht="29.9" customHeight="1" spans="1:8">
      <c r="A701" s="39" t="s">
        <v>45</v>
      </c>
      <c r="B701" s="39" t="s">
        <v>611</v>
      </c>
      <c r="C701" s="39" t="s">
        <v>1189</v>
      </c>
      <c r="D701" s="39" t="s">
        <v>1213</v>
      </c>
      <c r="E701" s="37" t="s">
        <v>614</v>
      </c>
      <c r="F701" s="40">
        <v>2</v>
      </c>
      <c r="G701" s="41">
        <v>1500000</v>
      </c>
      <c r="H701" s="41">
        <v>3000000</v>
      </c>
    </row>
    <row r="702" ht="29.9" customHeight="1" spans="1:8">
      <c r="A702" s="39" t="s">
        <v>45</v>
      </c>
      <c r="B702" s="39" t="s">
        <v>611</v>
      </c>
      <c r="C702" s="39" t="s">
        <v>1189</v>
      </c>
      <c r="D702" s="39" t="s">
        <v>1214</v>
      </c>
      <c r="E702" s="37" t="s">
        <v>617</v>
      </c>
      <c r="F702" s="40">
        <v>1</v>
      </c>
      <c r="G702" s="41">
        <v>5000</v>
      </c>
      <c r="H702" s="41">
        <v>5000</v>
      </c>
    </row>
    <row r="703" ht="29.9" customHeight="1" spans="1:8">
      <c r="A703" s="39" t="s">
        <v>45</v>
      </c>
      <c r="B703" s="39" t="s">
        <v>611</v>
      </c>
      <c r="C703" s="39" t="s">
        <v>1189</v>
      </c>
      <c r="D703" s="39" t="s">
        <v>1215</v>
      </c>
      <c r="E703" s="37" t="s">
        <v>619</v>
      </c>
      <c r="F703" s="40">
        <v>1</v>
      </c>
      <c r="G703" s="41">
        <v>10000</v>
      </c>
      <c r="H703" s="41">
        <v>10000</v>
      </c>
    </row>
    <row r="704" ht="29.9" customHeight="1" spans="1:8">
      <c r="A704" s="39" t="s">
        <v>45</v>
      </c>
      <c r="B704" s="39" t="s">
        <v>611</v>
      </c>
      <c r="C704" s="39" t="s">
        <v>1189</v>
      </c>
      <c r="D704" s="39" t="s">
        <v>1216</v>
      </c>
      <c r="E704" s="37" t="s">
        <v>614</v>
      </c>
      <c r="F704" s="40">
        <v>6</v>
      </c>
      <c r="G704" s="41">
        <v>800</v>
      </c>
      <c r="H704" s="41">
        <v>4800</v>
      </c>
    </row>
    <row r="705" ht="29.9" customHeight="1" spans="1:8">
      <c r="A705" s="39" t="s">
        <v>45</v>
      </c>
      <c r="B705" s="39" t="s">
        <v>611</v>
      </c>
      <c r="C705" s="39" t="s">
        <v>1189</v>
      </c>
      <c r="D705" s="39" t="s">
        <v>1217</v>
      </c>
      <c r="E705" s="37" t="s">
        <v>436</v>
      </c>
      <c r="F705" s="40">
        <v>17</v>
      </c>
      <c r="G705" s="41">
        <v>1800</v>
      </c>
      <c r="H705" s="41">
        <v>30600</v>
      </c>
    </row>
    <row r="706" ht="29.9" customHeight="1" spans="1:8">
      <c r="A706" s="39" t="s">
        <v>45</v>
      </c>
      <c r="B706" s="39" t="s">
        <v>611</v>
      </c>
      <c r="C706" s="39" t="s">
        <v>1189</v>
      </c>
      <c r="D706" s="39" t="s">
        <v>1218</v>
      </c>
      <c r="E706" s="37" t="s">
        <v>436</v>
      </c>
      <c r="F706" s="40">
        <v>11</v>
      </c>
      <c r="G706" s="41">
        <v>980</v>
      </c>
      <c r="H706" s="41">
        <v>10780</v>
      </c>
    </row>
    <row r="707" ht="29.9" customHeight="1" spans="1:8">
      <c r="A707" s="39" t="s">
        <v>45</v>
      </c>
      <c r="B707" s="39" t="s">
        <v>611</v>
      </c>
      <c r="C707" s="39" t="s">
        <v>1189</v>
      </c>
      <c r="D707" s="39" t="s">
        <v>1219</v>
      </c>
      <c r="E707" s="37" t="s">
        <v>614</v>
      </c>
      <c r="F707" s="40">
        <v>3</v>
      </c>
      <c r="G707" s="41">
        <v>2000</v>
      </c>
      <c r="H707" s="41">
        <v>6000</v>
      </c>
    </row>
    <row r="708" ht="29.9" customHeight="1" spans="1:8">
      <c r="A708" s="39" t="s">
        <v>45</v>
      </c>
      <c r="B708" s="39" t="s">
        <v>611</v>
      </c>
      <c r="C708" s="39" t="s">
        <v>1189</v>
      </c>
      <c r="D708" s="39" t="s">
        <v>1220</v>
      </c>
      <c r="E708" s="37" t="s">
        <v>614</v>
      </c>
      <c r="F708" s="40">
        <v>3</v>
      </c>
      <c r="G708" s="41">
        <v>6000</v>
      </c>
      <c r="H708" s="41">
        <v>18000</v>
      </c>
    </row>
    <row r="709" ht="29.9" customHeight="1" spans="1:8">
      <c r="A709" s="39" t="s">
        <v>45</v>
      </c>
      <c r="B709" s="39" t="s">
        <v>611</v>
      </c>
      <c r="C709" s="39" t="s">
        <v>1189</v>
      </c>
      <c r="D709" s="39" t="s">
        <v>1221</v>
      </c>
      <c r="E709" s="37" t="s">
        <v>614</v>
      </c>
      <c r="F709" s="40">
        <v>20</v>
      </c>
      <c r="G709" s="41">
        <v>23000</v>
      </c>
      <c r="H709" s="41">
        <v>460000</v>
      </c>
    </row>
    <row r="710" ht="29.9" customHeight="1" spans="1:8">
      <c r="A710" s="39" t="s">
        <v>45</v>
      </c>
      <c r="B710" s="39" t="s">
        <v>611</v>
      </c>
      <c r="C710" s="39" t="s">
        <v>1189</v>
      </c>
      <c r="D710" s="39" t="s">
        <v>1222</v>
      </c>
      <c r="E710" s="37" t="s">
        <v>614</v>
      </c>
      <c r="F710" s="40">
        <v>2</v>
      </c>
      <c r="G710" s="41">
        <v>130000</v>
      </c>
      <c r="H710" s="41">
        <v>260000</v>
      </c>
    </row>
    <row r="711" ht="29.9" customHeight="1" spans="1:8">
      <c r="A711" s="39" t="s">
        <v>45</v>
      </c>
      <c r="B711" s="39" t="s">
        <v>611</v>
      </c>
      <c r="C711" s="39" t="s">
        <v>1189</v>
      </c>
      <c r="D711" s="39" t="s">
        <v>1223</v>
      </c>
      <c r="E711" s="37" t="s">
        <v>614</v>
      </c>
      <c r="F711" s="40">
        <v>1</v>
      </c>
      <c r="G711" s="41">
        <v>840000</v>
      </c>
      <c r="H711" s="41">
        <v>840000</v>
      </c>
    </row>
    <row r="712" ht="29.9" customHeight="1" spans="1:8">
      <c r="A712" s="39" t="s">
        <v>45</v>
      </c>
      <c r="B712" s="39" t="s">
        <v>611</v>
      </c>
      <c r="C712" s="39" t="s">
        <v>1189</v>
      </c>
      <c r="D712" s="39" t="s">
        <v>1224</v>
      </c>
      <c r="E712" s="37" t="s">
        <v>614</v>
      </c>
      <c r="F712" s="40">
        <v>1</v>
      </c>
      <c r="G712" s="41">
        <v>1800</v>
      </c>
      <c r="H712" s="41">
        <v>1800</v>
      </c>
    </row>
    <row r="713" ht="29.9" customHeight="1" spans="1:8">
      <c r="A713" s="39" t="s">
        <v>45</v>
      </c>
      <c r="B713" s="39" t="s">
        <v>611</v>
      </c>
      <c r="C713" s="39" t="s">
        <v>1189</v>
      </c>
      <c r="D713" s="39" t="s">
        <v>1225</v>
      </c>
      <c r="E713" s="37" t="s">
        <v>614</v>
      </c>
      <c r="F713" s="40">
        <v>1</v>
      </c>
      <c r="G713" s="41">
        <v>70000</v>
      </c>
      <c r="H713" s="41">
        <v>70000</v>
      </c>
    </row>
    <row r="714" ht="29.9" customHeight="1" spans="1:8">
      <c r="A714" s="39" t="s">
        <v>45</v>
      </c>
      <c r="B714" s="39" t="s">
        <v>611</v>
      </c>
      <c r="C714" s="39" t="s">
        <v>1189</v>
      </c>
      <c r="D714" s="39" t="s">
        <v>1226</v>
      </c>
      <c r="E714" s="37" t="s">
        <v>614</v>
      </c>
      <c r="F714" s="40">
        <v>11</v>
      </c>
      <c r="G714" s="41">
        <v>400000</v>
      </c>
      <c r="H714" s="41">
        <v>4400000</v>
      </c>
    </row>
    <row r="715" ht="29.9" customHeight="1" spans="1:8">
      <c r="A715" s="39" t="s">
        <v>45</v>
      </c>
      <c r="B715" s="39" t="s">
        <v>611</v>
      </c>
      <c r="C715" s="39" t="s">
        <v>1189</v>
      </c>
      <c r="D715" s="39" t="s">
        <v>1227</v>
      </c>
      <c r="E715" s="37" t="s">
        <v>614</v>
      </c>
      <c r="F715" s="40">
        <v>4</v>
      </c>
      <c r="G715" s="41">
        <v>800000</v>
      </c>
      <c r="H715" s="41">
        <v>3200000</v>
      </c>
    </row>
    <row r="716" ht="29.9" customHeight="1" spans="1:8">
      <c r="A716" s="39" t="s">
        <v>45</v>
      </c>
      <c r="B716" s="39" t="s">
        <v>611</v>
      </c>
      <c r="C716" s="39" t="s">
        <v>1189</v>
      </c>
      <c r="D716" s="39" t="s">
        <v>1228</v>
      </c>
      <c r="E716" s="37" t="s">
        <v>614</v>
      </c>
      <c r="F716" s="40">
        <v>16</v>
      </c>
      <c r="G716" s="41">
        <v>500000</v>
      </c>
      <c r="H716" s="41">
        <v>8000000</v>
      </c>
    </row>
    <row r="717" ht="29.9" customHeight="1" spans="1:8">
      <c r="A717" s="39" t="s">
        <v>45</v>
      </c>
      <c r="B717" s="39" t="s">
        <v>611</v>
      </c>
      <c r="C717" s="39" t="s">
        <v>1189</v>
      </c>
      <c r="D717" s="39" t="s">
        <v>1229</v>
      </c>
      <c r="E717" s="37" t="s">
        <v>619</v>
      </c>
      <c r="F717" s="40">
        <v>1</v>
      </c>
      <c r="G717" s="41">
        <v>10000</v>
      </c>
      <c r="H717" s="41">
        <v>10000</v>
      </c>
    </row>
    <row r="718" ht="29.9" customHeight="1" spans="1:8">
      <c r="A718" s="39" t="s">
        <v>45</v>
      </c>
      <c r="B718" s="39" t="s">
        <v>611</v>
      </c>
      <c r="C718" s="39" t="s">
        <v>1189</v>
      </c>
      <c r="D718" s="39" t="s">
        <v>1229</v>
      </c>
      <c r="E718" s="37" t="s">
        <v>614</v>
      </c>
      <c r="F718" s="40">
        <v>1</v>
      </c>
      <c r="G718" s="41">
        <v>30000</v>
      </c>
      <c r="H718" s="41">
        <v>30000</v>
      </c>
    </row>
    <row r="719" ht="29.9" customHeight="1" spans="1:8">
      <c r="A719" s="39" t="s">
        <v>45</v>
      </c>
      <c r="B719" s="39" t="s">
        <v>611</v>
      </c>
      <c r="C719" s="39" t="s">
        <v>1189</v>
      </c>
      <c r="D719" s="39" t="s">
        <v>1230</v>
      </c>
      <c r="E719" s="37" t="s">
        <v>619</v>
      </c>
      <c r="F719" s="40">
        <v>1</v>
      </c>
      <c r="G719" s="41">
        <v>199000</v>
      </c>
      <c r="H719" s="41">
        <v>199000</v>
      </c>
    </row>
    <row r="720" ht="29.9" customHeight="1" spans="1:8">
      <c r="A720" s="39" t="s">
        <v>45</v>
      </c>
      <c r="B720" s="39" t="s">
        <v>611</v>
      </c>
      <c r="C720" s="39" t="s">
        <v>1189</v>
      </c>
      <c r="D720" s="39" t="s">
        <v>1028</v>
      </c>
      <c r="E720" s="37" t="s">
        <v>614</v>
      </c>
      <c r="F720" s="40">
        <v>1</v>
      </c>
      <c r="G720" s="41">
        <v>1500000</v>
      </c>
      <c r="H720" s="41">
        <v>1500000</v>
      </c>
    </row>
    <row r="721" ht="29.9" customHeight="1" spans="1:8">
      <c r="A721" s="39" t="s">
        <v>45</v>
      </c>
      <c r="B721" s="39" t="s">
        <v>611</v>
      </c>
      <c r="C721" s="39" t="s">
        <v>1189</v>
      </c>
      <c r="D721" s="39" t="s">
        <v>1231</v>
      </c>
      <c r="E721" s="37" t="s">
        <v>614</v>
      </c>
      <c r="F721" s="40">
        <v>4</v>
      </c>
      <c r="G721" s="41">
        <v>1500</v>
      </c>
      <c r="H721" s="41">
        <v>6000</v>
      </c>
    </row>
    <row r="722" ht="29.9" customHeight="1" spans="1:8">
      <c r="A722" s="39" t="s">
        <v>45</v>
      </c>
      <c r="B722" s="39" t="s">
        <v>611</v>
      </c>
      <c r="C722" s="39" t="s">
        <v>1189</v>
      </c>
      <c r="D722" s="39" t="s">
        <v>1232</v>
      </c>
      <c r="E722" s="37" t="s">
        <v>619</v>
      </c>
      <c r="F722" s="40">
        <v>1</v>
      </c>
      <c r="G722" s="41">
        <v>97500</v>
      </c>
      <c r="H722" s="41">
        <v>97500</v>
      </c>
    </row>
    <row r="723" ht="29.9" customHeight="1" spans="1:8">
      <c r="A723" s="39" t="s">
        <v>45</v>
      </c>
      <c r="B723" s="39" t="s">
        <v>611</v>
      </c>
      <c r="C723" s="39" t="s">
        <v>1189</v>
      </c>
      <c r="D723" s="39" t="s">
        <v>1233</v>
      </c>
      <c r="E723" s="37" t="s">
        <v>619</v>
      </c>
      <c r="F723" s="40">
        <v>1</v>
      </c>
      <c r="G723" s="41">
        <v>100000</v>
      </c>
      <c r="H723" s="41">
        <v>100000</v>
      </c>
    </row>
    <row r="724" ht="29.9" customHeight="1" spans="1:8">
      <c r="A724" s="39" t="s">
        <v>45</v>
      </c>
      <c r="B724" s="39" t="s">
        <v>611</v>
      </c>
      <c r="C724" s="39" t="s">
        <v>1189</v>
      </c>
      <c r="D724" s="39" t="s">
        <v>1234</v>
      </c>
      <c r="E724" s="37" t="s">
        <v>614</v>
      </c>
      <c r="F724" s="40">
        <v>1</v>
      </c>
      <c r="G724" s="41">
        <v>16000</v>
      </c>
      <c r="H724" s="41">
        <v>16000</v>
      </c>
    </row>
    <row r="725" ht="29.9" customHeight="1" spans="1:8">
      <c r="A725" s="39" t="s">
        <v>45</v>
      </c>
      <c r="B725" s="39" t="s">
        <v>611</v>
      </c>
      <c r="C725" s="39" t="s">
        <v>1189</v>
      </c>
      <c r="D725" s="39" t="s">
        <v>1235</v>
      </c>
      <c r="E725" s="37" t="s">
        <v>614</v>
      </c>
      <c r="F725" s="40">
        <v>1</v>
      </c>
      <c r="G725" s="41">
        <v>10000</v>
      </c>
      <c r="H725" s="41">
        <v>10000</v>
      </c>
    </row>
    <row r="726" ht="29.9" customHeight="1" spans="1:8">
      <c r="A726" s="39" t="s">
        <v>45</v>
      </c>
      <c r="B726" s="39" t="s">
        <v>611</v>
      </c>
      <c r="C726" s="39" t="s">
        <v>1189</v>
      </c>
      <c r="D726" s="39" t="s">
        <v>1236</v>
      </c>
      <c r="E726" s="37" t="s">
        <v>614</v>
      </c>
      <c r="F726" s="40">
        <v>2</v>
      </c>
      <c r="G726" s="41">
        <v>5000</v>
      </c>
      <c r="H726" s="41">
        <v>10000</v>
      </c>
    </row>
    <row r="727" ht="29.9" customHeight="1" spans="1:8">
      <c r="A727" s="39" t="s">
        <v>45</v>
      </c>
      <c r="B727" s="39" t="s">
        <v>611</v>
      </c>
      <c r="C727" s="39" t="s">
        <v>1189</v>
      </c>
      <c r="D727" s="39" t="s">
        <v>1237</v>
      </c>
      <c r="E727" s="37" t="s">
        <v>614</v>
      </c>
      <c r="F727" s="40">
        <v>1</v>
      </c>
      <c r="G727" s="41">
        <v>20000</v>
      </c>
      <c r="H727" s="41">
        <v>20000</v>
      </c>
    </row>
    <row r="728" ht="29.9" customHeight="1" spans="1:8">
      <c r="A728" s="39" t="s">
        <v>45</v>
      </c>
      <c r="B728" s="39" t="s">
        <v>611</v>
      </c>
      <c r="C728" s="39" t="s">
        <v>1189</v>
      </c>
      <c r="D728" s="39" t="s">
        <v>1237</v>
      </c>
      <c r="E728" s="37" t="s">
        <v>614</v>
      </c>
      <c r="F728" s="40">
        <v>1</v>
      </c>
      <c r="G728" s="41">
        <v>4000</v>
      </c>
      <c r="H728" s="41">
        <v>4000</v>
      </c>
    </row>
    <row r="729" ht="29.9" customHeight="1" spans="1:8">
      <c r="A729" s="39" t="s">
        <v>45</v>
      </c>
      <c r="B729" s="39" t="s">
        <v>611</v>
      </c>
      <c r="C729" s="39" t="s">
        <v>1189</v>
      </c>
      <c r="D729" s="39" t="s">
        <v>1238</v>
      </c>
      <c r="E729" s="37" t="s">
        <v>614</v>
      </c>
      <c r="F729" s="40">
        <v>1</v>
      </c>
      <c r="G729" s="41">
        <v>90000</v>
      </c>
      <c r="H729" s="41">
        <v>90000</v>
      </c>
    </row>
    <row r="730" ht="29.9" customHeight="1" spans="1:8">
      <c r="A730" s="39" t="s">
        <v>45</v>
      </c>
      <c r="B730" s="39" t="s">
        <v>611</v>
      </c>
      <c r="C730" s="39" t="s">
        <v>1189</v>
      </c>
      <c r="D730" s="39" t="s">
        <v>1239</v>
      </c>
      <c r="E730" s="37" t="s">
        <v>614</v>
      </c>
      <c r="F730" s="40">
        <v>2</v>
      </c>
      <c r="G730" s="41">
        <v>75000</v>
      </c>
      <c r="H730" s="41">
        <v>150000</v>
      </c>
    </row>
    <row r="731" ht="29.9" customHeight="1" spans="1:8">
      <c r="A731" s="39" t="s">
        <v>45</v>
      </c>
      <c r="B731" s="39" t="s">
        <v>611</v>
      </c>
      <c r="C731" s="39" t="s">
        <v>1189</v>
      </c>
      <c r="D731" s="39" t="s">
        <v>1240</v>
      </c>
      <c r="E731" s="37" t="s">
        <v>614</v>
      </c>
      <c r="F731" s="40">
        <v>1</v>
      </c>
      <c r="G731" s="41">
        <v>148000</v>
      </c>
      <c r="H731" s="41">
        <v>148000</v>
      </c>
    </row>
    <row r="732" ht="29.9" customHeight="1" spans="1:8">
      <c r="A732" s="39" t="s">
        <v>45</v>
      </c>
      <c r="B732" s="39" t="s">
        <v>611</v>
      </c>
      <c r="C732" s="39" t="s">
        <v>1189</v>
      </c>
      <c r="D732" s="39" t="s">
        <v>1241</v>
      </c>
      <c r="E732" s="37" t="s">
        <v>619</v>
      </c>
      <c r="F732" s="40">
        <v>1</v>
      </c>
      <c r="G732" s="41">
        <v>7000</v>
      </c>
      <c r="H732" s="41">
        <v>7000</v>
      </c>
    </row>
    <row r="733" ht="29.9" customHeight="1" spans="1:8">
      <c r="A733" s="39" t="s">
        <v>45</v>
      </c>
      <c r="B733" s="39" t="s">
        <v>611</v>
      </c>
      <c r="C733" s="39" t="s">
        <v>1189</v>
      </c>
      <c r="D733" s="39" t="s">
        <v>1242</v>
      </c>
      <c r="E733" s="37" t="s">
        <v>614</v>
      </c>
      <c r="F733" s="40">
        <v>1</v>
      </c>
      <c r="G733" s="41">
        <v>56000</v>
      </c>
      <c r="H733" s="41">
        <v>56000</v>
      </c>
    </row>
    <row r="734" ht="29.9" customHeight="1" spans="1:8">
      <c r="A734" s="39" t="s">
        <v>45</v>
      </c>
      <c r="B734" s="39" t="s">
        <v>611</v>
      </c>
      <c r="C734" s="39" t="s">
        <v>1189</v>
      </c>
      <c r="D734" s="39" t="s">
        <v>1055</v>
      </c>
      <c r="E734" s="37" t="s">
        <v>614</v>
      </c>
      <c r="F734" s="40">
        <v>1</v>
      </c>
      <c r="G734" s="41">
        <v>86000</v>
      </c>
      <c r="H734" s="41">
        <v>86000</v>
      </c>
    </row>
    <row r="735" ht="29.9" customHeight="1" spans="1:8">
      <c r="A735" s="39" t="s">
        <v>45</v>
      </c>
      <c r="B735" s="39" t="s">
        <v>611</v>
      </c>
      <c r="C735" s="39" t="s">
        <v>1189</v>
      </c>
      <c r="D735" s="39" t="s">
        <v>1055</v>
      </c>
      <c r="E735" s="37" t="s">
        <v>614</v>
      </c>
      <c r="F735" s="40">
        <v>1</v>
      </c>
      <c r="G735" s="41">
        <v>35000</v>
      </c>
      <c r="H735" s="41">
        <v>35000</v>
      </c>
    </row>
    <row r="736" ht="29.9" customHeight="1" spans="1:8">
      <c r="A736" s="39" t="s">
        <v>45</v>
      </c>
      <c r="B736" s="39" t="s">
        <v>611</v>
      </c>
      <c r="C736" s="39" t="s">
        <v>1189</v>
      </c>
      <c r="D736" s="39" t="s">
        <v>1243</v>
      </c>
      <c r="E736" s="37" t="s">
        <v>614</v>
      </c>
      <c r="F736" s="40">
        <v>1</v>
      </c>
      <c r="G736" s="41">
        <v>15000</v>
      </c>
      <c r="H736" s="41">
        <v>15000</v>
      </c>
    </row>
    <row r="737" ht="29.9" customHeight="1" spans="1:8">
      <c r="A737" s="39" t="s">
        <v>45</v>
      </c>
      <c r="B737" s="39" t="s">
        <v>611</v>
      </c>
      <c r="C737" s="39" t="s">
        <v>1189</v>
      </c>
      <c r="D737" s="39" t="s">
        <v>1244</v>
      </c>
      <c r="E737" s="37" t="s">
        <v>614</v>
      </c>
      <c r="F737" s="40">
        <v>20</v>
      </c>
      <c r="G737" s="41">
        <v>10000</v>
      </c>
      <c r="H737" s="41">
        <v>200000</v>
      </c>
    </row>
    <row r="738" ht="29.9" customHeight="1" spans="1:8">
      <c r="A738" s="39" t="s">
        <v>45</v>
      </c>
      <c r="B738" s="39" t="s">
        <v>611</v>
      </c>
      <c r="C738" s="39" t="s">
        <v>1189</v>
      </c>
      <c r="D738" s="39" t="s">
        <v>1245</v>
      </c>
      <c r="E738" s="37" t="s">
        <v>614</v>
      </c>
      <c r="F738" s="40">
        <v>1</v>
      </c>
      <c r="G738" s="41">
        <v>30000</v>
      </c>
      <c r="H738" s="41">
        <v>30000</v>
      </c>
    </row>
    <row r="739" ht="29.9" customHeight="1" spans="1:8">
      <c r="A739" s="39" t="s">
        <v>45</v>
      </c>
      <c r="B739" s="39" t="s">
        <v>611</v>
      </c>
      <c r="C739" s="39" t="s">
        <v>1189</v>
      </c>
      <c r="D739" s="39" t="s">
        <v>1246</v>
      </c>
      <c r="E739" s="37" t="s">
        <v>614</v>
      </c>
      <c r="F739" s="40">
        <v>1</v>
      </c>
      <c r="G739" s="41">
        <v>5440</v>
      </c>
      <c r="H739" s="41">
        <v>5440</v>
      </c>
    </row>
    <row r="740" ht="29.9" customHeight="1" spans="1:8">
      <c r="A740" s="39" t="s">
        <v>45</v>
      </c>
      <c r="B740" s="39" t="s">
        <v>611</v>
      </c>
      <c r="C740" s="39" t="s">
        <v>1189</v>
      </c>
      <c r="D740" s="39" t="s">
        <v>1247</v>
      </c>
      <c r="E740" s="37" t="s">
        <v>614</v>
      </c>
      <c r="F740" s="40">
        <v>4</v>
      </c>
      <c r="G740" s="41">
        <v>6800</v>
      </c>
      <c r="H740" s="41">
        <v>27200</v>
      </c>
    </row>
    <row r="741" ht="29.9" customHeight="1" spans="1:8">
      <c r="A741" s="39" t="s">
        <v>45</v>
      </c>
      <c r="B741" s="39" t="s">
        <v>611</v>
      </c>
      <c r="C741" s="39" t="s">
        <v>1189</v>
      </c>
      <c r="D741" s="39" t="s">
        <v>1248</v>
      </c>
      <c r="E741" s="37" t="s">
        <v>619</v>
      </c>
      <c r="F741" s="40">
        <v>1</v>
      </c>
      <c r="G741" s="41">
        <v>30000</v>
      </c>
      <c r="H741" s="41">
        <v>30000</v>
      </c>
    </row>
    <row r="742" ht="29.9" customHeight="1" spans="1:8">
      <c r="A742" s="39" t="s">
        <v>45</v>
      </c>
      <c r="B742" s="39" t="s">
        <v>611</v>
      </c>
      <c r="C742" s="39" t="s">
        <v>1189</v>
      </c>
      <c r="D742" s="39" t="s">
        <v>650</v>
      </c>
      <c r="E742" s="37" t="s">
        <v>614</v>
      </c>
      <c r="F742" s="40">
        <v>40</v>
      </c>
      <c r="G742" s="41">
        <v>40000</v>
      </c>
      <c r="H742" s="41">
        <v>1600000</v>
      </c>
    </row>
    <row r="743" ht="29.9" customHeight="1" spans="1:8">
      <c r="A743" s="39" t="s">
        <v>45</v>
      </c>
      <c r="B743" s="39" t="s">
        <v>611</v>
      </c>
      <c r="C743" s="39" t="s">
        <v>1189</v>
      </c>
      <c r="D743" s="39" t="s">
        <v>1249</v>
      </c>
      <c r="E743" s="37" t="s">
        <v>614</v>
      </c>
      <c r="F743" s="40">
        <v>20</v>
      </c>
      <c r="G743" s="41">
        <v>20000</v>
      </c>
      <c r="H743" s="41">
        <v>400000</v>
      </c>
    </row>
    <row r="744" ht="29.9" customHeight="1" spans="1:8">
      <c r="A744" s="39" t="s">
        <v>45</v>
      </c>
      <c r="B744" s="39" t="s">
        <v>611</v>
      </c>
      <c r="C744" s="39" t="s">
        <v>1189</v>
      </c>
      <c r="D744" s="39" t="s">
        <v>1250</v>
      </c>
      <c r="E744" s="37" t="s">
        <v>619</v>
      </c>
      <c r="F744" s="40">
        <v>1</v>
      </c>
      <c r="G744" s="41">
        <v>40000</v>
      </c>
      <c r="H744" s="41">
        <v>40000</v>
      </c>
    </row>
    <row r="745" ht="29.9" customHeight="1" spans="1:8">
      <c r="A745" s="39" t="s">
        <v>45</v>
      </c>
      <c r="B745" s="39" t="s">
        <v>611</v>
      </c>
      <c r="C745" s="39" t="s">
        <v>1189</v>
      </c>
      <c r="D745" s="39" t="s">
        <v>1251</v>
      </c>
      <c r="E745" s="37" t="s">
        <v>619</v>
      </c>
      <c r="F745" s="40">
        <v>1</v>
      </c>
      <c r="G745" s="41">
        <v>60000</v>
      </c>
      <c r="H745" s="41">
        <v>60000</v>
      </c>
    </row>
    <row r="746" ht="29.9" customHeight="1" spans="1:8">
      <c r="A746" s="39" t="s">
        <v>45</v>
      </c>
      <c r="B746" s="39" t="s">
        <v>611</v>
      </c>
      <c r="C746" s="39" t="s">
        <v>1189</v>
      </c>
      <c r="D746" s="39" t="s">
        <v>1252</v>
      </c>
      <c r="E746" s="37" t="s">
        <v>619</v>
      </c>
      <c r="F746" s="40">
        <v>1</v>
      </c>
      <c r="G746" s="41">
        <v>60000</v>
      </c>
      <c r="H746" s="41">
        <v>60000</v>
      </c>
    </row>
    <row r="747" ht="29.9" customHeight="1" spans="1:8">
      <c r="A747" s="39" t="s">
        <v>45</v>
      </c>
      <c r="B747" s="39" t="s">
        <v>611</v>
      </c>
      <c r="C747" s="39" t="s">
        <v>1189</v>
      </c>
      <c r="D747" s="39" t="s">
        <v>1253</v>
      </c>
      <c r="E747" s="37" t="s">
        <v>614</v>
      </c>
      <c r="F747" s="40">
        <v>1</v>
      </c>
      <c r="G747" s="41">
        <v>48000</v>
      </c>
      <c r="H747" s="41">
        <v>48000</v>
      </c>
    </row>
    <row r="748" ht="29.9" customHeight="1" spans="1:8">
      <c r="A748" s="39" t="s">
        <v>45</v>
      </c>
      <c r="B748" s="39" t="s">
        <v>611</v>
      </c>
      <c r="C748" s="39" t="s">
        <v>1189</v>
      </c>
      <c r="D748" s="39" t="s">
        <v>1254</v>
      </c>
      <c r="E748" s="37" t="s">
        <v>614</v>
      </c>
      <c r="F748" s="40">
        <v>2</v>
      </c>
      <c r="G748" s="41">
        <v>10000</v>
      </c>
      <c r="H748" s="41">
        <v>20000</v>
      </c>
    </row>
    <row r="749" ht="29.9" customHeight="1" spans="1:8">
      <c r="A749" s="39" t="s">
        <v>45</v>
      </c>
      <c r="B749" s="39" t="s">
        <v>611</v>
      </c>
      <c r="C749" s="39" t="s">
        <v>1189</v>
      </c>
      <c r="D749" s="39" t="s">
        <v>1255</v>
      </c>
      <c r="E749" s="37" t="s">
        <v>614</v>
      </c>
      <c r="F749" s="40">
        <v>1</v>
      </c>
      <c r="G749" s="41">
        <v>280000</v>
      </c>
      <c r="H749" s="41">
        <v>280000</v>
      </c>
    </row>
    <row r="750" ht="29.9" customHeight="1" spans="1:8">
      <c r="A750" s="39" t="s">
        <v>45</v>
      </c>
      <c r="B750" s="39" t="s">
        <v>611</v>
      </c>
      <c r="C750" s="39" t="s">
        <v>1189</v>
      </c>
      <c r="D750" s="39" t="s">
        <v>1256</v>
      </c>
      <c r="E750" s="37" t="s">
        <v>614</v>
      </c>
      <c r="F750" s="40">
        <v>10</v>
      </c>
      <c r="G750" s="41">
        <v>450000</v>
      </c>
      <c r="H750" s="41">
        <v>4500000</v>
      </c>
    </row>
    <row r="751" ht="29.9" customHeight="1" spans="1:8">
      <c r="A751" s="39" t="s">
        <v>45</v>
      </c>
      <c r="B751" s="39" t="s">
        <v>611</v>
      </c>
      <c r="C751" s="39" t="s">
        <v>1189</v>
      </c>
      <c r="D751" s="39" t="s">
        <v>1257</v>
      </c>
      <c r="E751" s="37" t="s">
        <v>614</v>
      </c>
      <c r="F751" s="40">
        <v>1</v>
      </c>
      <c r="G751" s="41">
        <v>1500000</v>
      </c>
      <c r="H751" s="41">
        <v>1500000</v>
      </c>
    </row>
    <row r="752" ht="29.9" customHeight="1" spans="1:8">
      <c r="A752" s="39" t="s">
        <v>45</v>
      </c>
      <c r="B752" s="39" t="s">
        <v>611</v>
      </c>
      <c r="C752" s="39" t="s">
        <v>1189</v>
      </c>
      <c r="D752" s="39" t="s">
        <v>1258</v>
      </c>
      <c r="E752" s="37" t="s">
        <v>614</v>
      </c>
      <c r="F752" s="40">
        <v>1</v>
      </c>
      <c r="G752" s="41">
        <v>3000000</v>
      </c>
      <c r="H752" s="41">
        <v>3000000</v>
      </c>
    </row>
    <row r="753" ht="29.9" customHeight="1" spans="1:8">
      <c r="A753" s="39" t="s">
        <v>45</v>
      </c>
      <c r="B753" s="39" t="s">
        <v>611</v>
      </c>
      <c r="C753" s="39" t="s">
        <v>1189</v>
      </c>
      <c r="D753" s="39" t="s">
        <v>1259</v>
      </c>
      <c r="E753" s="37" t="s">
        <v>614</v>
      </c>
      <c r="F753" s="40">
        <v>1</v>
      </c>
      <c r="G753" s="41">
        <v>1280000</v>
      </c>
      <c r="H753" s="41">
        <v>1280000</v>
      </c>
    </row>
    <row r="754" ht="29.9" customHeight="1" spans="1:8">
      <c r="A754" s="39" t="s">
        <v>45</v>
      </c>
      <c r="B754" s="39" t="s">
        <v>611</v>
      </c>
      <c r="C754" s="39" t="s">
        <v>1189</v>
      </c>
      <c r="D754" s="39" t="s">
        <v>1260</v>
      </c>
      <c r="E754" s="37" t="s">
        <v>614</v>
      </c>
      <c r="F754" s="40">
        <v>2</v>
      </c>
      <c r="G754" s="41">
        <v>7000</v>
      </c>
      <c r="H754" s="41">
        <v>14000</v>
      </c>
    </row>
    <row r="755" ht="29.9" customHeight="1" spans="1:8">
      <c r="A755" s="39" t="s">
        <v>45</v>
      </c>
      <c r="B755" s="39" t="s">
        <v>611</v>
      </c>
      <c r="C755" s="39" t="s">
        <v>1189</v>
      </c>
      <c r="D755" s="39" t="s">
        <v>1261</v>
      </c>
      <c r="E755" s="37" t="s">
        <v>614</v>
      </c>
      <c r="F755" s="40">
        <v>2</v>
      </c>
      <c r="G755" s="41">
        <v>20000</v>
      </c>
      <c r="H755" s="41">
        <v>40000</v>
      </c>
    </row>
    <row r="756" ht="29.9" customHeight="1" spans="1:8">
      <c r="A756" s="39" t="s">
        <v>45</v>
      </c>
      <c r="B756" s="39" t="s">
        <v>611</v>
      </c>
      <c r="C756" s="39" t="s">
        <v>1189</v>
      </c>
      <c r="D756" s="39" t="s">
        <v>1262</v>
      </c>
      <c r="E756" s="37" t="s">
        <v>614</v>
      </c>
      <c r="F756" s="40">
        <v>1</v>
      </c>
      <c r="G756" s="41">
        <v>12000</v>
      </c>
      <c r="H756" s="41">
        <v>12000</v>
      </c>
    </row>
    <row r="757" ht="29.9" customHeight="1" spans="1:8">
      <c r="A757" s="39" t="s">
        <v>45</v>
      </c>
      <c r="B757" s="39" t="s">
        <v>611</v>
      </c>
      <c r="C757" s="39" t="s">
        <v>1189</v>
      </c>
      <c r="D757" s="39" t="s">
        <v>1263</v>
      </c>
      <c r="E757" s="37" t="s">
        <v>614</v>
      </c>
      <c r="F757" s="40">
        <v>5</v>
      </c>
      <c r="G757" s="41">
        <v>145000</v>
      </c>
      <c r="H757" s="41">
        <v>725000</v>
      </c>
    </row>
    <row r="758" ht="29.9" customHeight="1" spans="1:8">
      <c r="A758" s="39" t="s">
        <v>45</v>
      </c>
      <c r="B758" s="39" t="s">
        <v>611</v>
      </c>
      <c r="C758" s="39" t="s">
        <v>1189</v>
      </c>
      <c r="D758" s="39" t="s">
        <v>1264</v>
      </c>
      <c r="E758" s="37" t="s">
        <v>614</v>
      </c>
      <c r="F758" s="40">
        <v>1</v>
      </c>
      <c r="G758" s="41">
        <v>350000</v>
      </c>
      <c r="H758" s="41">
        <v>350000</v>
      </c>
    </row>
    <row r="759" ht="29.9" customHeight="1" spans="1:8">
      <c r="A759" s="39" t="s">
        <v>45</v>
      </c>
      <c r="B759" s="39" t="s">
        <v>611</v>
      </c>
      <c r="C759" s="39" t="s">
        <v>1189</v>
      </c>
      <c r="D759" s="39" t="s">
        <v>1265</v>
      </c>
      <c r="E759" s="37" t="s">
        <v>614</v>
      </c>
      <c r="F759" s="40">
        <v>1</v>
      </c>
      <c r="G759" s="41">
        <v>5000</v>
      </c>
      <c r="H759" s="41">
        <v>5000</v>
      </c>
    </row>
    <row r="760" ht="29.9" customHeight="1" spans="1:8">
      <c r="A760" s="39" t="s">
        <v>45</v>
      </c>
      <c r="B760" s="39" t="s">
        <v>611</v>
      </c>
      <c r="C760" s="39" t="s">
        <v>1189</v>
      </c>
      <c r="D760" s="39" t="s">
        <v>1266</v>
      </c>
      <c r="E760" s="37" t="s">
        <v>614</v>
      </c>
      <c r="F760" s="40">
        <v>1</v>
      </c>
      <c r="G760" s="41">
        <v>350000</v>
      </c>
      <c r="H760" s="41">
        <v>350000</v>
      </c>
    </row>
    <row r="761" ht="29.9" customHeight="1" spans="1:8">
      <c r="A761" s="39" t="s">
        <v>45</v>
      </c>
      <c r="B761" s="39" t="s">
        <v>611</v>
      </c>
      <c r="C761" s="39" t="s">
        <v>1189</v>
      </c>
      <c r="D761" s="39" t="s">
        <v>655</v>
      </c>
      <c r="E761" s="37" t="s">
        <v>614</v>
      </c>
      <c r="F761" s="40">
        <v>30</v>
      </c>
      <c r="G761" s="41">
        <v>42000</v>
      </c>
      <c r="H761" s="41">
        <v>1260000</v>
      </c>
    </row>
    <row r="762" ht="29.9" customHeight="1" spans="1:8">
      <c r="A762" s="39" t="s">
        <v>45</v>
      </c>
      <c r="B762" s="39" t="s">
        <v>611</v>
      </c>
      <c r="C762" s="39" t="s">
        <v>1189</v>
      </c>
      <c r="D762" s="39" t="s">
        <v>1267</v>
      </c>
      <c r="E762" s="37" t="s">
        <v>614</v>
      </c>
      <c r="F762" s="40">
        <v>1</v>
      </c>
      <c r="G762" s="41">
        <v>500000</v>
      </c>
      <c r="H762" s="41">
        <v>500000</v>
      </c>
    </row>
    <row r="763" ht="29.9" customHeight="1" spans="1:8">
      <c r="A763" s="39" t="s">
        <v>45</v>
      </c>
      <c r="B763" s="39" t="s">
        <v>611</v>
      </c>
      <c r="C763" s="39" t="s">
        <v>1189</v>
      </c>
      <c r="D763" s="39" t="s">
        <v>1268</v>
      </c>
      <c r="E763" s="37" t="s">
        <v>614</v>
      </c>
      <c r="F763" s="40">
        <v>2</v>
      </c>
      <c r="G763" s="41">
        <v>12000</v>
      </c>
      <c r="H763" s="41">
        <v>24000</v>
      </c>
    </row>
    <row r="764" ht="29.9" customHeight="1" spans="1:8">
      <c r="A764" s="39" t="s">
        <v>45</v>
      </c>
      <c r="B764" s="39" t="s">
        <v>611</v>
      </c>
      <c r="C764" s="39" t="s">
        <v>1189</v>
      </c>
      <c r="D764" s="39" t="s">
        <v>1269</v>
      </c>
      <c r="E764" s="37" t="s">
        <v>614</v>
      </c>
      <c r="F764" s="40">
        <v>1</v>
      </c>
      <c r="G764" s="41">
        <v>100000</v>
      </c>
      <c r="H764" s="41">
        <v>100000</v>
      </c>
    </row>
    <row r="765" ht="29.9" customHeight="1" spans="1:8">
      <c r="A765" s="39" t="s">
        <v>45</v>
      </c>
      <c r="B765" s="39" t="s">
        <v>611</v>
      </c>
      <c r="C765" s="39" t="s">
        <v>1189</v>
      </c>
      <c r="D765" s="39" t="s">
        <v>1270</v>
      </c>
      <c r="E765" s="37" t="s">
        <v>614</v>
      </c>
      <c r="F765" s="40">
        <v>1</v>
      </c>
      <c r="G765" s="41">
        <v>700</v>
      </c>
      <c r="H765" s="41">
        <v>700</v>
      </c>
    </row>
    <row r="766" ht="29.9" customHeight="1" spans="1:8">
      <c r="A766" s="39" t="s">
        <v>45</v>
      </c>
      <c r="B766" s="39" t="s">
        <v>611</v>
      </c>
      <c r="C766" s="39" t="s">
        <v>1189</v>
      </c>
      <c r="D766" s="39" t="s">
        <v>1271</v>
      </c>
      <c r="E766" s="37" t="s">
        <v>614</v>
      </c>
      <c r="F766" s="40">
        <v>1</v>
      </c>
      <c r="G766" s="41">
        <v>490000</v>
      </c>
      <c r="H766" s="41">
        <v>490000</v>
      </c>
    </row>
    <row r="767" ht="29.9" customHeight="1" spans="1:8">
      <c r="A767" s="39" t="s">
        <v>45</v>
      </c>
      <c r="B767" s="39" t="s">
        <v>611</v>
      </c>
      <c r="C767" s="39" t="s">
        <v>1189</v>
      </c>
      <c r="D767" s="39" t="s">
        <v>1272</v>
      </c>
      <c r="E767" s="37" t="s">
        <v>614</v>
      </c>
      <c r="F767" s="40">
        <v>1</v>
      </c>
      <c r="G767" s="41">
        <v>1200000</v>
      </c>
      <c r="H767" s="41">
        <v>1200000</v>
      </c>
    </row>
    <row r="768" ht="29.9" customHeight="1" spans="1:8">
      <c r="A768" s="39" t="s">
        <v>45</v>
      </c>
      <c r="B768" s="39" t="s">
        <v>611</v>
      </c>
      <c r="C768" s="39" t="s">
        <v>1189</v>
      </c>
      <c r="D768" s="39" t="s">
        <v>1273</v>
      </c>
      <c r="E768" s="37" t="s">
        <v>614</v>
      </c>
      <c r="F768" s="40">
        <v>1</v>
      </c>
      <c r="G768" s="41">
        <v>22000</v>
      </c>
      <c r="H768" s="41">
        <v>22000</v>
      </c>
    </row>
    <row r="769" ht="29.9" customHeight="1" spans="1:8">
      <c r="A769" s="39" t="s">
        <v>45</v>
      </c>
      <c r="B769" s="39" t="s">
        <v>611</v>
      </c>
      <c r="C769" s="39" t="s">
        <v>1189</v>
      </c>
      <c r="D769" s="39" t="s">
        <v>1274</v>
      </c>
      <c r="E769" s="37" t="s">
        <v>614</v>
      </c>
      <c r="F769" s="40">
        <v>1</v>
      </c>
      <c r="G769" s="41">
        <v>200000</v>
      </c>
      <c r="H769" s="41">
        <v>200000</v>
      </c>
    </row>
    <row r="770" ht="29.9" customHeight="1" spans="1:8">
      <c r="A770" s="39" t="s">
        <v>45</v>
      </c>
      <c r="B770" s="39" t="s">
        <v>611</v>
      </c>
      <c r="C770" s="39" t="s">
        <v>1189</v>
      </c>
      <c r="D770" s="39" t="s">
        <v>1275</v>
      </c>
      <c r="E770" s="37" t="s">
        <v>614</v>
      </c>
      <c r="F770" s="40">
        <v>7</v>
      </c>
      <c r="G770" s="41">
        <v>1900</v>
      </c>
      <c r="H770" s="41">
        <v>13300</v>
      </c>
    </row>
    <row r="771" ht="29.9" customHeight="1" spans="1:8">
      <c r="A771" s="39" t="s">
        <v>45</v>
      </c>
      <c r="B771" s="39" t="s">
        <v>611</v>
      </c>
      <c r="C771" s="39" t="s">
        <v>1189</v>
      </c>
      <c r="D771" s="39" t="s">
        <v>1276</v>
      </c>
      <c r="E771" s="37" t="s">
        <v>614</v>
      </c>
      <c r="F771" s="40">
        <v>4</v>
      </c>
      <c r="G771" s="41">
        <v>230000</v>
      </c>
      <c r="H771" s="41">
        <v>920000</v>
      </c>
    </row>
    <row r="772" ht="29.9" customHeight="1" spans="1:8">
      <c r="A772" s="39" t="s">
        <v>45</v>
      </c>
      <c r="B772" s="39" t="s">
        <v>611</v>
      </c>
      <c r="C772" s="39" t="s">
        <v>1189</v>
      </c>
      <c r="D772" s="39" t="s">
        <v>1277</v>
      </c>
      <c r="E772" s="37" t="s">
        <v>614</v>
      </c>
      <c r="F772" s="40">
        <v>1</v>
      </c>
      <c r="G772" s="41">
        <v>150000</v>
      </c>
      <c r="H772" s="41">
        <v>150000</v>
      </c>
    </row>
    <row r="773" ht="29.9" customHeight="1" spans="1:8">
      <c r="A773" s="39" t="s">
        <v>45</v>
      </c>
      <c r="B773" s="39" t="s">
        <v>611</v>
      </c>
      <c r="C773" s="39" t="s">
        <v>1189</v>
      </c>
      <c r="D773" s="39" t="s">
        <v>1278</v>
      </c>
      <c r="E773" s="37" t="s">
        <v>619</v>
      </c>
      <c r="F773" s="40">
        <v>1</v>
      </c>
      <c r="G773" s="41">
        <v>80000</v>
      </c>
      <c r="H773" s="41">
        <v>80000</v>
      </c>
    </row>
    <row r="774" ht="29.9" customHeight="1" spans="1:8">
      <c r="A774" s="39" t="s">
        <v>45</v>
      </c>
      <c r="B774" s="39" t="s">
        <v>611</v>
      </c>
      <c r="C774" s="39" t="s">
        <v>1189</v>
      </c>
      <c r="D774" s="39" t="s">
        <v>1279</v>
      </c>
      <c r="E774" s="37" t="s">
        <v>614</v>
      </c>
      <c r="F774" s="40">
        <v>1</v>
      </c>
      <c r="G774" s="41">
        <v>32000</v>
      </c>
      <c r="H774" s="41">
        <v>32000</v>
      </c>
    </row>
    <row r="775" ht="29.9" customHeight="1" spans="1:8">
      <c r="A775" s="39" t="s">
        <v>45</v>
      </c>
      <c r="B775" s="39" t="s">
        <v>611</v>
      </c>
      <c r="C775" s="39" t="s">
        <v>1189</v>
      </c>
      <c r="D775" s="39" t="s">
        <v>1280</v>
      </c>
      <c r="E775" s="37" t="s">
        <v>614</v>
      </c>
      <c r="F775" s="40">
        <v>1</v>
      </c>
      <c r="G775" s="41">
        <v>1200000</v>
      </c>
      <c r="H775" s="41">
        <v>1200000</v>
      </c>
    </row>
    <row r="776" ht="29.9" customHeight="1" spans="1:8">
      <c r="A776" s="39" t="s">
        <v>45</v>
      </c>
      <c r="B776" s="39" t="s">
        <v>611</v>
      </c>
      <c r="C776" s="39" t="s">
        <v>1189</v>
      </c>
      <c r="D776" s="39" t="s">
        <v>1281</v>
      </c>
      <c r="E776" s="37" t="s">
        <v>614</v>
      </c>
      <c r="F776" s="40">
        <v>2</v>
      </c>
      <c r="G776" s="41">
        <v>10000</v>
      </c>
      <c r="H776" s="41">
        <v>20000</v>
      </c>
    </row>
    <row r="777" ht="29.9" customHeight="1" spans="1:8">
      <c r="A777" s="39" t="s">
        <v>45</v>
      </c>
      <c r="B777" s="39" t="s">
        <v>611</v>
      </c>
      <c r="C777" s="39" t="s">
        <v>1189</v>
      </c>
      <c r="D777" s="39" t="s">
        <v>1282</v>
      </c>
      <c r="E777" s="37" t="s">
        <v>614</v>
      </c>
      <c r="F777" s="40">
        <v>1</v>
      </c>
      <c r="G777" s="41">
        <v>2630000</v>
      </c>
      <c r="H777" s="41">
        <v>2630000</v>
      </c>
    </row>
    <row r="778" ht="29.9" customHeight="1" spans="1:8">
      <c r="A778" s="39" t="s">
        <v>45</v>
      </c>
      <c r="B778" s="39" t="s">
        <v>611</v>
      </c>
      <c r="C778" s="39" t="s">
        <v>1189</v>
      </c>
      <c r="D778" s="39" t="s">
        <v>1283</v>
      </c>
      <c r="E778" s="37" t="s">
        <v>619</v>
      </c>
      <c r="F778" s="40">
        <v>1</v>
      </c>
      <c r="G778" s="41">
        <v>50000</v>
      </c>
      <c r="H778" s="41">
        <v>50000</v>
      </c>
    </row>
    <row r="779" ht="29.9" customHeight="1" spans="1:8">
      <c r="A779" s="39" t="s">
        <v>45</v>
      </c>
      <c r="B779" s="39" t="s">
        <v>611</v>
      </c>
      <c r="C779" s="39" t="s">
        <v>1189</v>
      </c>
      <c r="D779" s="39" t="s">
        <v>1284</v>
      </c>
      <c r="E779" s="37" t="s">
        <v>614</v>
      </c>
      <c r="F779" s="40">
        <v>1</v>
      </c>
      <c r="G779" s="41">
        <v>1378000</v>
      </c>
      <c r="H779" s="41">
        <v>1378000</v>
      </c>
    </row>
    <row r="780" ht="29.9" customHeight="1" spans="1:8">
      <c r="A780" s="39" t="s">
        <v>45</v>
      </c>
      <c r="B780" s="39" t="s">
        <v>611</v>
      </c>
      <c r="C780" s="39" t="s">
        <v>1189</v>
      </c>
      <c r="D780" s="39" t="s">
        <v>1285</v>
      </c>
      <c r="E780" s="37" t="s">
        <v>614</v>
      </c>
      <c r="F780" s="40">
        <v>1</v>
      </c>
      <c r="G780" s="41">
        <v>1100000</v>
      </c>
      <c r="H780" s="41">
        <v>1100000</v>
      </c>
    </row>
    <row r="781" ht="29.9" customHeight="1" spans="1:8">
      <c r="A781" s="39" t="s">
        <v>45</v>
      </c>
      <c r="B781" s="39" t="s">
        <v>611</v>
      </c>
      <c r="C781" s="39" t="s">
        <v>1189</v>
      </c>
      <c r="D781" s="39" t="s">
        <v>1286</v>
      </c>
      <c r="E781" s="37" t="s">
        <v>614</v>
      </c>
      <c r="F781" s="40">
        <v>1</v>
      </c>
      <c r="G781" s="41">
        <v>810000</v>
      </c>
      <c r="H781" s="41">
        <v>810000</v>
      </c>
    </row>
    <row r="782" ht="29.9" customHeight="1" spans="1:8">
      <c r="A782" s="39" t="s">
        <v>45</v>
      </c>
      <c r="B782" s="39" t="s">
        <v>611</v>
      </c>
      <c r="C782" s="39" t="s">
        <v>1189</v>
      </c>
      <c r="D782" s="39" t="s">
        <v>1287</v>
      </c>
      <c r="E782" s="37" t="s">
        <v>614</v>
      </c>
      <c r="F782" s="40">
        <v>1</v>
      </c>
      <c r="G782" s="41">
        <v>200000</v>
      </c>
      <c r="H782" s="41">
        <v>200000</v>
      </c>
    </row>
    <row r="783" ht="29.9" customHeight="1" spans="1:8">
      <c r="A783" s="39" t="s">
        <v>45</v>
      </c>
      <c r="B783" s="39" t="s">
        <v>611</v>
      </c>
      <c r="C783" s="39" t="s">
        <v>1189</v>
      </c>
      <c r="D783" s="39" t="s">
        <v>1288</v>
      </c>
      <c r="E783" s="37" t="s">
        <v>614</v>
      </c>
      <c r="F783" s="40">
        <v>1</v>
      </c>
      <c r="G783" s="41">
        <v>650000</v>
      </c>
      <c r="H783" s="41">
        <v>650000</v>
      </c>
    </row>
    <row r="784" ht="29.9" customHeight="1" spans="1:8">
      <c r="A784" s="39" t="s">
        <v>45</v>
      </c>
      <c r="B784" s="39" t="s">
        <v>611</v>
      </c>
      <c r="C784" s="39" t="s">
        <v>1189</v>
      </c>
      <c r="D784" s="39" t="s">
        <v>1289</v>
      </c>
      <c r="E784" s="37" t="s">
        <v>614</v>
      </c>
      <c r="F784" s="40">
        <v>1</v>
      </c>
      <c r="G784" s="41">
        <v>450000</v>
      </c>
      <c r="H784" s="41">
        <v>450000</v>
      </c>
    </row>
    <row r="785" ht="29.9" customHeight="1" spans="1:8">
      <c r="A785" s="39" t="s">
        <v>45</v>
      </c>
      <c r="B785" s="39" t="s">
        <v>611</v>
      </c>
      <c r="C785" s="39" t="s">
        <v>1189</v>
      </c>
      <c r="D785" s="39" t="s">
        <v>1290</v>
      </c>
      <c r="E785" s="37" t="s">
        <v>614</v>
      </c>
      <c r="F785" s="40">
        <v>2</v>
      </c>
      <c r="G785" s="41">
        <v>3000</v>
      </c>
      <c r="H785" s="41">
        <v>6000</v>
      </c>
    </row>
    <row r="786" ht="29.9" customHeight="1" spans="1:8">
      <c r="A786" s="39" t="s">
        <v>45</v>
      </c>
      <c r="B786" s="39" t="s">
        <v>611</v>
      </c>
      <c r="C786" s="39" t="s">
        <v>1189</v>
      </c>
      <c r="D786" s="39" t="s">
        <v>1291</v>
      </c>
      <c r="E786" s="37" t="s">
        <v>614</v>
      </c>
      <c r="F786" s="40">
        <v>1</v>
      </c>
      <c r="G786" s="41">
        <v>66000</v>
      </c>
      <c r="H786" s="41">
        <v>66000</v>
      </c>
    </row>
    <row r="787" ht="29.9" customHeight="1" spans="1:8">
      <c r="A787" s="39" t="s">
        <v>45</v>
      </c>
      <c r="B787" s="39" t="s">
        <v>611</v>
      </c>
      <c r="C787" s="39" t="s">
        <v>1189</v>
      </c>
      <c r="D787" s="39" t="s">
        <v>1292</v>
      </c>
      <c r="E787" s="37" t="s">
        <v>614</v>
      </c>
      <c r="F787" s="40">
        <v>2</v>
      </c>
      <c r="G787" s="41">
        <v>3500</v>
      </c>
      <c r="H787" s="41">
        <v>7000</v>
      </c>
    </row>
    <row r="788" ht="29.9" customHeight="1" spans="1:8">
      <c r="A788" s="39" t="s">
        <v>45</v>
      </c>
      <c r="B788" s="39" t="s">
        <v>611</v>
      </c>
      <c r="C788" s="39" t="s">
        <v>1189</v>
      </c>
      <c r="D788" s="39" t="s">
        <v>1293</v>
      </c>
      <c r="E788" s="37" t="s">
        <v>614</v>
      </c>
      <c r="F788" s="40">
        <v>1</v>
      </c>
      <c r="G788" s="41">
        <v>1680</v>
      </c>
      <c r="H788" s="41">
        <v>1680</v>
      </c>
    </row>
    <row r="789" ht="29.9" customHeight="1" spans="1:8">
      <c r="A789" s="39" t="s">
        <v>45</v>
      </c>
      <c r="B789" s="39" t="s">
        <v>611</v>
      </c>
      <c r="C789" s="39" t="s">
        <v>1189</v>
      </c>
      <c r="D789" s="39" t="s">
        <v>1294</v>
      </c>
      <c r="E789" s="37" t="s">
        <v>614</v>
      </c>
      <c r="F789" s="40">
        <v>20</v>
      </c>
      <c r="G789" s="41">
        <v>22000</v>
      </c>
      <c r="H789" s="41">
        <v>440000</v>
      </c>
    </row>
    <row r="790" ht="29.9" customHeight="1" spans="1:8">
      <c r="A790" s="39" t="s">
        <v>45</v>
      </c>
      <c r="B790" s="39" t="s">
        <v>611</v>
      </c>
      <c r="C790" s="39" t="s">
        <v>1189</v>
      </c>
      <c r="D790" s="39" t="s">
        <v>1295</v>
      </c>
      <c r="E790" s="37" t="s">
        <v>614</v>
      </c>
      <c r="F790" s="40">
        <v>4</v>
      </c>
      <c r="G790" s="41">
        <v>8600</v>
      </c>
      <c r="H790" s="41">
        <v>34400</v>
      </c>
    </row>
    <row r="791" ht="29.9" customHeight="1" spans="1:8">
      <c r="A791" s="39" t="s">
        <v>45</v>
      </c>
      <c r="B791" s="39" t="s">
        <v>611</v>
      </c>
      <c r="C791" s="39" t="s">
        <v>1189</v>
      </c>
      <c r="D791" s="39" t="s">
        <v>1296</v>
      </c>
      <c r="E791" s="37" t="s">
        <v>614</v>
      </c>
      <c r="F791" s="40">
        <v>40</v>
      </c>
      <c r="G791" s="41">
        <v>4500</v>
      </c>
      <c r="H791" s="41">
        <v>180000</v>
      </c>
    </row>
    <row r="792" ht="29.9" customHeight="1" spans="1:8">
      <c r="A792" s="39" t="s">
        <v>45</v>
      </c>
      <c r="B792" s="39" t="s">
        <v>611</v>
      </c>
      <c r="C792" s="39" t="s">
        <v>1189</v>
      </c>
      <c r="D792" s="39" t="s">
        <v>1297</v>
      </c>
      <c r="E792" s="37" t="s">
        <v>614</v>
      </c>
      <c r="F792" s="40">
        <v>2</v>
      </c>
      <c r="G792" s="41">
        <v>17280</v>
      </c>
      <c r="H792" s="41">
        <v>34560</v>
      </c>
    </row>
    <row r="793" ht="29.9" customHeight="1" spans="1:8">
      <c r="A793" s="39" t="s">
        <v>45</v>
      </c>
      <c r="B793" s="39" t="s">
        <v>611</v>
      </c>
      <c r="C793" s="39" t="s">
        <v>1189</v>
      </c>
      <c r="D793" s="39" t="s">
        <v>1298</v>
      </c>
      <c r="E793" s="37" t="s">
        <v>614</v>
      </c>
      <c r="F793" s="40">
        <v>4</v>
      </c>
      <c r="G793" s="41">
        <v>7200</v>
      </c>
      <c r="H793" s="41">
        <v>28800</v>
      </c>
    </row>
    <row r="794" ht="29.9" customHeight="1" spans="1:8">
      <c r="A794" s="39" t="s">
        <v>45</v>
      </c>
      <c r="B794" s="39" t="s">
        <v>611</v>
      </c>
      <c r="C794" s="39" t="s">
        <v>1189</v>
      </c>
      <c r="D794" s="39" t="s">
        <v>1299</v>
      </c>
      <c r="E794" s="37" t="s">
        <v>614</v>
      </c>
      <c r="F794" s="40">
        <v>4</v>
      </c>
      <c r="G794" s="41">
        <v>6240</v>
      </c>
      <c r="H794" s="41">
        <v>24960</v>
      </c>
    </row>
    <row r="795" ht="29.9" customHeight="1" spans="1:8">
      <c r="A795" s="39" t="s">
        <v>45</v>
      </c>
      <c r="B795" s="39" t="s">
        <v>611</v>
      </c>
      <c r="C795" s="39" t="s">
        <v>1189</v>
      </c>
      <c r="D795" s="39" t="s">
        <v>1300</v>
      </c>
      <c r="E795" s="37" t="s">
        <v>614</v>
      </c>
      <c r="F795" s="40">
        <v>2</v>
      </c>
      <c r="G795" s="41">
        <v>4800</v>
      </c>
      <c r="H795" s="41">
        <v>9600</v>
      </c>
    </row>
    <row r="796" ht="29.9" customHeight="1" spans="1:8">
      <c r="A796" s="39" t="s">
        <v>45</v>
      </c>
      <c r="B796" s="39" t="s">
        <v>611</v>
      </c>
      <c r="C796" s="39" t="s">
        <v>1189</v>
      </c>
      <c r="D796" s="39" t="s">
        <v>1301</v>
      </c>
      <c r="E796" s="37" t="s">
        <v>614</v>
      </c>
      <c r="F796" s="40">
        <v>4</v>
      </c>
      <c r="G796" s="41">
        <v>6800</v>
      </c>
      <c r="H796" s="41">
        <v>27200</v>
      </c>
    </row>
    <row r="797" ht="29.9" customHeight="1" spans="1:8">
      <c r="A797" s="39" t="s">
        <v>45</v>
      </c>
      <c r="B797" s="39" t="s">
        <v>611</v>
      </c>
      <c r="C797" s="39" t="s">
        <v>1189</v>
      </c>
      <c r="D797" s="39" t="s">
        <v>1302</v>
      </c>
      <c r="E797" s="37" t="s">
        <v>614</v>
      </c>
      <c r="F797" s="40">
        <v>10</v>
      </c>
      <c r="G797" s="41">
        <v>85000</v>
      </c>
      <c r="H797" s="41">
        <v>850000</v>
      </c>
    </row>
    <row r="798" ht="29.9" customHeight="1" spans="1:8">
      <c r="A798" s="39" t="s">
        <v>45</v>
      </c>
      <c r="B798" s="39" t="s">
        <v>611</v>
      </c>
      <c r="C798" s="39" t="s">
        <v>1189</v>
      </c>
      <c r="D798" s="39" t="s">
        <v>1303</v>
      </c>
      <c r="E798" s="37" t="s">
        <v>614</v>
      </c>
      <c r="F798" s="40">
        <v>2</v>
      </c>
      <c r="G798" s="41">
        <v>5000</v>
      </c>
      <c r="H798" s="41">
        <v>10000</v>
      </c>
    </row>
    <row r="799" ht="29.9" customHeight="1" spans="1:8">
      <c r="A799" s="39" t="s">
        <v>45</v>
      </c>
      <c r="B799" s="39" t="s">
        <v>611</v>
      </c>
      <c r="C799" s="39" t="s">
        <v>1189</v>
      </c>
      <c r="D799" s="39" t="s">
        <v>1304</v>
      </c>
      <c r="E799" s="37" t="s">
        <v>619</v>
      </c>
      <c r="F799" s="40">
        <v>2</v>
      </c>
      <c r="G799" s="41">
        <v>10000</v>
      </c>
      <c r="H799" s="41">
        <v>20000</v>
      </c>
    </row>
    <row r="800" ht="29.9" customHeight="1" spans="1:8">
      <c r="A800" s="39" t="s">
        <v>45</v>
      </c>
      <c r="B800" s="39" t="s">
        <v>611</v>
      </c>
      <c r="C800" s="39" t="s">
        <v>1189</v>
      </c>
      <c r="D800" s="39" t="s">
        <v>1305</v>
      </c>
      <c r="E800" s="37" t="s">
        <v>614</v>
      </c>
      <c r="F800" s="40">
        <v>1</v>
      </c>
      <c r="G800" s="41">
        <v>500000</v>
      </c>
      <c r="H800" s="41">
        <v>500000</v>
      </c>
    </row>
    <row r="801" ht="29.9" customHeight="1" spans="1:8">
      <c r="A801" s="39" t="s">
        <v>45</v>
      </c>
      <c r="B801" s="39" t="s">
        <v>611</v>
      </c>
      <c r="C801" s="39" t="s">
        <v>1189</v>
      </c>
      <c r="D801" s="39" t="s">
        <v>924</v>
      </c>
      <c r="E801" s="37" t="s">
        <v>614</v>
      </c>
      <c r="F801" s="40">
        <v>1</v>
      </c>
      <c r="G801" s="41">
        <v>1800000</v>
      </c>
      <c r="H801" s="41">
        <v>1800000</v>
      </c>
    </row>
    <row r="802" ht="29.9" customHeight="1" spans="1:8">
      <c r="A802" s="39" t="s">
        <v>45</v>
      </c>
      <c r="B802" s="39" t="s">
        <v>611</v>
      </c>
      <c r="C802" s="39" t="s">
        <v>1189</v>
      </c>
      <c r="D802" s="39" t="s">
        <v>1306</v>
      </c>
      <c r="E802" s="37" t="s">
        <v>614</v>
      </c>
      <c r="F802" s="40">
        <v>1</v>
      </c>
      <c r="G802" s="41">
        <v>1000000</v>
      </c>
      <c r="H802" s="41">
        <v>1000000</v>
      </c>
    </row>
    <row r="803" ht="29.9" customHeight="1" spans="1:8">
      <c r="A803" s="39" t="s">
        <v>45</v>
      </c>
      <c r="B803" s="39" t="s">
        <v>611</v>
      </c>
      <c r="C803" s="39" t="s">
        <v>1189</v>
      </c>
      <c r="D803" s="39" t="s">
        <v>1307</v>
      </c>
      <c r="E803" s="37" t="s">
        <v>614</v>
      </c>
      <c r="F803" s="40">
        <v>1</v>
      </c>
      <c r="G803" s="41">
        <v>54000</v>
      </c>
      <c r="H803" s="41">
        <v>54000</v>
      </c>
    </row>
    <row r="804" ht="29.9" customHeight="1" spans="1:8">
      <c r="A804" s="39" t="s">
        <v>45</v>
      </c>
      <c r="B804" s="39" t="s">
        <v>611</v>
      </c>
      <c r="C804" s="39" t="s">
        <v>1189</v>
      </c>
      <c r="D804" s="39" t="s">
        <v>1308</v>
      </c>
      <c r="E804" s="37" t="s">
        <v>614</v>
      </c>
      <c r="F804" s="40">
        <v>4</v>
      </c>
      <c r="G804" s="41">
        <v>1500</v>
      </c>
      <c r="H804" s="41">
        <v>6000</v>
      </c>
    </row>
    <row r="805" ht="29.9" customHeight="1" spans="1:8">
      <c r="A805" s="39" t="s">
        <v>45</v>
      </c>
      <c r="B805" s="39" t="s">
        <v>611</v>
      </c>
      <c r="C805" s="39" t="s">
        <v>1189</v>
      </c>
      <c r="D805" s="39" t="s">
        <v>1309</v>
      </c>
      <c r="E805" s="37" t="s">
        <v>614</v>
      </c>
      <c r="F805" s="40">
        <v>2</v>
      </c>
      <c r="G805" s="41">
        <v>38000</v>
      </c>
      <c r="H805" s="41">
        <v>76000</v>
      </c>
    </row>
    <row r="806" ht="29.9" customHeight="1" spans="1:8">
      <c r="A806" s="39" t="s">
        <v>45</v>
      </c>
      <c r="B806" s="39" t="s">
        <v>611</v>
      </c>
      <c r="C806" s="39" t="s">
        <v>1189</v>
      </c>
      <c r="D806" s="39" t="s">
        <v>1310</v>
      </c>
      <c r="E806" s="37" t="s">
        <v>614</v>
      </c>
      <c r="F806" s="40">
        <v>1</v>
      </c>
      <c r="G806" s="41">
        <v>2100</v>
      </c>
      <c r="H806" s="41">
        <v>2100</v>
      </c>
    </row>
    <row r="807" ht="29.9" customHeight="1" spans="1:8">
      <c r="A807" s="39" t="s">
        <v>45</v>
      </c>
      <c r="B807" s="39" t="s">
        <v>611</v>
      </c>
      <c r="C807" s="39" t="s">
        <v>1189</v>
      </c>
      <c r="D807" s="39" t="s">
        <v>1311</v>
      </c>
      <c r="E807" s="37" t="s">
        <v>614</v>
      </c>
      <c r="F807" s="40">
        <v>1</v>
      </c>
      <c r="G807" s="41">
        <v>300000</v>
      </c>
      <c r="H807" s="41">
        <v>300000</v>
      </c>
    </row>
    <row r="808" ht="29.9" customHeight="1" spans="1:8">
      <c r="A808" s="39" t="s">
        <v>45</v>
      </c>
      <c r="B808" s="39" t="s">
        <v>611</v>
      </c>
      <c r="C808" s="39" t="s">
        <v>1189</v>
      </c>
      <c r="D808" s="39" t="s">
        <v>1312</v>
      </c>
      <c r="E808" s="37" t="s">
        <v>614</v>
      </c>
      <c r="F808" s="40">
        <v>1</v>
      </c>
      <c r="G808" s="41">
        <v>150000</v>
      </c>
      <c r="H808" s="41">
        <v>150000</v>
      </c>
    </row>
    <row r="809" ht="29.9" customHeight="1" spans="1:8">
      <c r="A809" s="39" t="s">
        <v>45</v>
      </c>
      <c r="B809" s="39" t="s">
        <v>611</v>
      </c>
      <c r="C809" s="39" t="s">
        <v>1189</v>
      </c>
      <c r="D809" s="39" t="s">
        <v>1313</v>
      </c>
      <c r="E809" s="37" t="s">
        <v>614</v>
      </c>
      <c r="F809" s="40">
        <v>1</v>
      </c>
      <c r="G809" s="41">
        <v>40000</v>
      </c>
      <c r="H809" s="41">
        <v>40000</v>
      </c>
    </row>
    <row r="810" ht="29.9" customHeight="1" spans="1:8">
      <c r="A810" s="39" t="s">
        <v>45</v>
      </c>
      <c r="B810" s="39" t="s">
        <v>611</v>
      </c>
      <c r="C810" s="39" t="s">
        <v>1189</v>
      </c>
      <c r="D810" s="39" t="s">
        <v>1314</v>
      </c>
      <c r="E810" s="37" t="s">
        <v>614</v>
      </c>
      <c r="F810" s="40">
        <v>1</v>
      </c>
      <c r="G810" s="41">
        <v>2000000</v>
      </c>
      <c r="H810" s="41">
        <v>2000000</v>
      </c>
    </row>
    <row r="811" ht="29.9" customHeight="1" spans="1:8">
      <c r="A811" s="39" t="s">
        <v>45</v>
      </c>
      <c r="B811" s="39" t="s">
        <v>611</v>
      </c>
      <c r="C811" s="39" t="s">
        <v>1189</v>
      </c>
      <c r="D811" s="39" t="s">
        <v>1315</v>
      </c>
      <c r="E811" s="37" t="s">
        <v>614</v>
      </c>
      <c r="F811" s="40">
        <v>1</v>
      </c>
      <c r="G811" s="41">
        <v>40000</v>
      </c>
      <c r="H811" s="41">
        <v>40000</v>
      </c>
    </row>
    <row r="812" ht="29.9" customHeight="1" spans="1:8">
      <c r="A812" s="39" t="s">
        <v>45</v>
      </c>
      <c r="B812" s="39" t="s">
        <v>611</v>
      </c>
      <c r="C812" s="39" t="s">
        <v>1189</v>
      </c>
      <c r="D812" s="39" t="s">
        <v>1316</v>
      </c>
      <c r="E812" s="37" t="s">
        <v>614</v>
      </c>
      <c r="F812" s="40">
        <v>1</v>
      </c>
      <c r="G812" s="41">
        <v>2000</v>
      </c>
      <c r="H812" s="41">
        <v>2000</v>
      </c>
    </row>
    <row r="813" ht="29.9" customHeight="1" spans="1:8">
      <c r="A813" s="39" t="s">
        <v>45</v>
      </c>
      <c r="B813" s="39" t="s">
        <v>611</v>
      </c>
      <c r="C813" s="39" t="s">
        <v>1189</v>
      </c>
      <c r="D813" s="39" t="s">
        <v>1317</v>
      </c>
      <c r="E813" s="37" t="s">
        <v>614</v>
      </c>
      <c r="F813" s="40">
        <v>2</v>
      </c>
      <c r="G813" s="41">
        <v>10000</v>
      </c>
      <c r="H813" s="41">
        <v>20000</v>
      </c>
    </row>
    <row r="814" ht="29.9" customHeight="1" spans="1:8">
      <c r="A814" s="39" t="s">
        <v>45</v>
      </c>
      <c r="B814" s="39" t="s">
        <v>611</v>
      </c>
      <c r="C814" s="39" t="s">
        <v>1189</v>
      </c>
      <c r="D814" s="39" t="s">
        <v>1318</v>
      </c>
      <c r="E814" s="37" t="s">
        <v>614</v>
      </c>
      <c r="F814" s="40">
        <v>4</v>
      </c>
      <c r="G814" s="41">
        <v>15000</v>
      </c>
      <c r="H814" s="41">
        <v>60000</v>
      </c>
    </row>
    <row r="815" ht="29.9" customHeight="1" spans="1:8">
      <c r="A815" s="39" t="s">
        <v>45</v>
      </c>
      <c r="B815" s="39" t="s">
        <v>611</v>
      </c>
      <c r="C815" s="39" t="s">
        <v>1189</v>
      </c>
      <c r="D815" s="39" t="s">
        <v>1319</v>
      </c>
      <c r="E815" s="37" t="s">
        <v>614</v>
      </c>
      <c r="F815" s="40">
        <v>2</v>
      </c>
      <c r="G815" s="41">
        <v>1200000</v>
      </c>
      <c r="H815" s="41">
        <v>2400000</v>
      </c>
    </row>
    <row r="816" ht="29.9" customHeight="1" spans="1:8">
      <c r="A816" s="39" t="s">
        <v>45</v>
      </c>
      <c r="B816" s="39" t="s">
        <v>611</v>
      </c>
      <c r="C816" s="39" t="s">
        <v>1189</v>
      </c>
      <c r="D816" s="39" t="s">
        <v>1320</v>
      </c>
      <c r="E816" s="37" t="s">
        <v>614</v>
      </c>
      <c r="F816" s="40">
        <v>1</v>
      </c>
      <c r="G816" s="41">
        <v>20000</v>
      </c>
      <c r="H816" s="41">
        <v>20000</v>
      </c>
    </row>
    <row r="817" ht="29.9" customHeight="1" spans="1:8">
      <c r="A817" s="39" t="s">
        <v>45</v>
      </c>
      <c r="B817" s="39" t="s">
        <v>611</v>
      </c>
      <c r="C817" s="39" t="s">
        <v>1189</v>
      </c>
      <c r="D817" s="39" t="s">
        <v>1320</v>
      </c>
      <c r="E817" s="37" t="s">
        <v>614</v>
      </c>
      <c r="F817" s="40">
        <v>2</v>
      </c>
      <c r="G817" s="41">
        <v>20000</v>
      </c>
      <c r="H817" s="41">
        <v>40000</v>
      </c>
    </row>
    <row r="818" ht="29.9" customHeight="1" spans="1:8">
      <c r="A818" s="39" t="s">
        <v>45</v>
      </c>
      <c r="B818" s="39" t="s">
        <v>611</v>
      </c>
      <c r="C818" s="39" t="s">
        <v>1189</v>
      </c>
      <c r="D818" s="39" t="s">
        <v>1321</v>
      </c>
      <c r="E818" s="37" t="s">
        <v>614</v>
      </c>
      <c r="F818" s="40">
        <v>2</v>
      </c>
      <c r="G818" s="41">
        <v>40000</v>
      </c>
      <c r="H818" s="41">
        <v>80000</v>
      </c>
    </row>
    <row r="819" ht="29.9" customHeight="1" spans="1:8">
      <c r="A819" s="39" t="s">
        <v>45</v>
      </c>
      <c r="B819" s="39" t="s">
        <v>611</v>
      </c>
      <c r="C819" s="39" t="s">
        <v>1189</v>
      </c>
      <c r="D819" s="39" t="s">
        <v>1322</v>
      </c>
      <c r="E819" s="37" t="s">
        <v>614</v>
      </c>
      <c r="F819" s="40">
        <v>1</v>
      </c>
      <c r="G819" s="41">
        <v>3500</v>
      </c>
      <c r="H819" s="41">
        <v>3500</v>
      </c>
    </row>
    <row r="820" ht="29.9" customHeight="1" spans="1:8">
      <c r="A820" s="39" t="s">
        <v>45</v>
      </c>
      <c r="B820" s="39" t="s">
        <v>611</v>
      </c>
      <c r="C820" s="39" t="s">
        <v>1189</v>
      </c>
      <c r="D820" s="39" t="s">
        <v>1323</v>
      </c>
      <c r="E820" s="37" t="s">
        <v>614</v>
      </c>
      <c r="F820" s="40">
        <v>1</v>
      </c>
      <c r="G820" s="41">
        <v>2450000</v>
      </c>
      <c r="H820" s="41">
        <v>2450000</v>
      </c>
    </row>
    <row r="821" ht="29.9" customHeight="1" spans="1:8">
      <c r="A821" s="39" t="s">
        <v>45</v>
      </c>
      <c r="B821" s="39" t="s">
        <v>611</v>
      </c>
      <c r="C821" s="39" t="s">
        <v>1189</v>
      </c>
      <c r="D821" s="39" t="s">
        <v>1324</v>
      </c>
      <c r="E821" s="37" t="s">
        <v>619</v>
      </c>
      <c r="F821" s="40">
        <v>1</v>
      </c>
      <c r="G821" s="41">
        <v>2600000</v>
      </c>
      <c r="H821" s="41">
        <v>2600000</v>
      </c>
    </row>
    <row r="822" ht="29.9" customHeight="1" spans="1:8">
      <c r="A822" s="39" t="s">
        <v>45</v>
      </c>
      <c r="B822" s="39" t="s">
        <v>611</v>
      </c>
      <c r="C822" s="39" t="s">
        <v>1189</v>
      </c>
      <c r="D822" s="39" t="s">
        <v>1325</v>
      </c>
      <c r="E822" s="37" t="s">
        <v>436</v>
      </c>
      <c r="F822" s="40">
        <v>22</v>
      </c>
      <c r="G822" s="41">
        <v>6000</v>
      </c>
      <c r="H822" s="41">
        <v>132000</v>
      </c>
    </row>
    <row r="823" ht="29.9" customHeight="1" spans="1:8">
      <c r="A823" s="39" t="s">
        <v>45</v>
      </c>
      <c r="B823" s="39" t="s">
        <v>611</v>
      </c>
      <c r="C823" s="39" t="s">
        <v>1189</v>
      </c>
      <c r="D823" s="39" t="s">
        <v>1326</v>
      </c>
      <c r="E823" s="37" t="s">
        <v>614</v>
      </c>
      <c r="F823" s="40">
        <v>20</v>
      </c>
      <c r="G823" s="41">
        <v>15</v>
      </c>
      <c r="H823" s="41">
        <v>300</v>
      </c>
    </row>
    <row r="824" ht="29.9" customHeight="1" spans="1:8">
      <c r="A824" s="39" t="s">
        <v>45</v>
      </c>
      <c r="B824" s="39" t="s">
        <v>611</v>
      </c>
      <c r="C824" s="39" t="s">
        <v>1189</v>
      </c>
      <c r="D824" s="39" t="s">
        <v>1326</v>
      </c>
      <c r="E824" s="37" t="s">
        <v>614</v>
      </c>
      <c r="F824" s="40">
        <v>20</v>
      </c>
      <c r="G824" s="41">
        <v>15</v>
      </c>
      <c r="H824" s="41">
        <v>300</v>
      </c>
    </row>
    <row r="825" ht="29.9" customHeight="1" spans="1:8">
      <c r="A825" s="39" t="s">
        <v>45</v>
      </c>
      <c r="B825" s="39" t="s">
        <v>611</v>
      </c>
      <c r="C825" s="39" t="s">
        <v>1189</v>
      </c>
      <c r="D825" s="39" t="s">
        <v>1327</v>
      </c>
      <c r="E825" s="37" t="s">
        <v>614</v>
      </c>
      <c r="F825" s="40">
        <v>1</v>
      </c>
      <c r="G825" s="41">
        <v>32000</v>
      </c>
      <c r="H825" s="41">
        <v>32000</v>
      </c>
    </row>
    <row r="826" ht="29.9" customHeight="1" spans="1:8">
      <c r="A826" s="39" t="s">
        <v>45</v>
      </c>
      <c r="B826" s="39" t="s">
        <v>611</v>
      </c>
      <c r="C826" s="39" t="s">
        <v>1189</v>
      </c>
      <c r="D826" s="39" t="s">
        <v>1328</v>
      </c>
      <c r="E826" s="37" t="s">
        <v>614</v>
      </c>
      <c r="F826" s="40">
        <v>1</v>
      </c>
      <c r="G826" s="41">
        <v>34000</v>
      </c>
      <c r="H826" s="41">
        <v>34000</v>
      </c>
    </row>
    <row r="827" ht="29.9" customHeight="1" spans="1:8">
      <c r="A827" s="39" t="s">
        <v>45</v>
      </c>
      <c r="B827" s="39" t="s">
        <v>611</v>
      </c>
      <c r="C827" s="39" t="s">
        <v>1189</v>
      </c>
      <c r="D827" s="39" t="s">
        <v>1329</v>
      </c>
      <c r="E827" s="37" t="s">
        <v>614</v>
      </c>
      <c r="F827" s="40">
        <v>1</v>
      </c>
      <c r="G827" s="41">
        <v>1500</v>
      </c>
      <c r="H827" s="41">
        <v>1500</v>
      </c>
    </row>
    <row r="828" ht="29.9" customHeight="1" spans="1:8">
      <c r="A828" s="39" t="s">
        <v>45</v>
      </c>
      <c r="B828" s="39" t="s">
        <v>611</v>
      </c>
      <c r="C828" s="39" t="s">
        <v>1189</v>
      </c>
      <c r="D828" s="39" t="s">
        <v>1330</v>
      </c>
      <c r="E828" s="37" t="s">
        <v>614</v>
      </c>
      <c r="F828" s="40">
        <v>1</v>
      </c>
      <c r="G828" s="41">
        <v>25000</v>
      </c>
      <c r="H828" s="41">
        <v>25000</v>
      </c>
    </row>
    <row r="829" ht="29.9" customHeight="1" spans="1:8">
      <c r="A829" s="39" t="s">
        <v>45</v>
      </c>
      <c r="B829" s="39" t="s">
        <v>611</v>
      </c>
      <c r="C829" s="39" t="s">
        <v>1189</v>
      </c>
      <c r="D829" s="39" t="s">
        <v>1331</v>
      </c>
      <c r="E829" s="37" t="s">
        <v>614</v>
      </c>
      <c r="F829" s="40">
        <v>1</v>
      </c>
      <c r="G829" s="41">
        <v>100000</v>
      </c>
      <c r="H829" s="41">
        <v>100000</v>
      </c>
    </row>
    <row r="830" ht="29.9" customHeight="1" spans="1:8">
      <c r="A830" s="39" t="s">
        <v>45</v>
      </c>
      <c r="B830" s="39" t="s">
        <v>611</v>
      </c>
      <c r="C830" s="39" t="s">
        <v>1189</v>
      </c>
      <c r="D830" s="39" t="s">
        <v>1332</v>
      </c>
      <c r="E830" s="37" t="s">
        <v>617</v>
      </c>
      <c r="F830" s="40">
        <v>1</v>
      </c>
      <c r="G830" s="41">
        <v>1650000</v>
      </c>
      <c r="H830" s="41">
        <v>1650000</v>
      </c>
    </row>
    <row r="831" ht="29.9" customHeight="1" spans="1:8">
      <c r="A831" s="39" t="s">
        <v>45</v>
      </c>
      <c r="B831" s="39" t="s">
        <v>611</v>
      </c>
      <c r="C831" s="39" t="s">
        <v>1189</v>
      </c>
      <c r="D831" s="39" t="s">
        <v>1333</v>
      </c>
      <c r="E831" s="37" t="s">
        <v>614</v>
      </c>
      <c r="F831" s="40">
        <v>1</v>
      </c>
      <c r="G831" s="41">
        <v>8000</v>
      </c>
      <c r="H831" s="41">
        <v>8000</v>
      </c>
    </row>
    <row r="832" ht="29.9" customHeight="1" spans="1:8">
      <c r="A832" s="39" t="s">
        <v>45</v>
      </c>
      <c r="B832" s="39" t="s">
        <v>611</v>
      </c>
      <c r="C832" s="39" t="s">
        <v>1189</v>
      </c>
      <c r="D832" s="39" t="s">
        <v>1333</v>
      </c>
      <c r="E832" s="37" t="s">
        <v>619</v>
      </c>
      <c r="F832" s="40">
        <v>3</v>
      </c>
      <c r="G832" s="41">
        <v>6000</v>
      </c>
      <c r="H832" s="41">
        <v>18000</v>
      </c>
    </row>
    <row r="833" ht="29.9" customHeight="1" spans="1:8">
      <c r="A833" s="39" t="s">
        <v>45</v>
      </c>
      <c r="B833" s="39" t="s">
        <v>611</v>
      </c>
      <c r="C833" s="39" t="s">
        <v>1189</v>
      </c>
      <c r="D833" s="39" t="s">
        <v>1334</v>
      </c>
      <c r="E833" s="37" t="s">
        <v>614</v>
      </c>
      <c r="F833" s="40">
        <v>3</v>
      </c>
      <c r="G833" s="41">
        <v>220000</v>
      </c>
      <c r="H833" s="41">
        <v>660000</v>
      </c>
    </row>
    <row r="834" ht="29.9" customHeight="1" spans="1:8">
      <c r="A834" s="39" t="s">
        <v>45</v>
      </c>
      <c r="B834" s="39" t="s">
        <v>611</v>
      </c>
      <c r="C834" s="39" t="s">
        <v>1189</v>
      </c>
      <c r="D834" s="39" t="s">
        <v>1335</v>
      </c>
      <c r="E834" s="37" t="s">
        <v>614</v>
      </c>
      <c r="F834" s="40">
        <v>1</v>
      </c>
      <c r="G834" s="41">
        <v>1490000</v>
      </c>
      <c r="H834" s="41">
        <v>1490000</v>
      </c>
    </row>
    <row r="835" ht="29.9" customHeight="1" spans="1:8">
      <c r="A835" s="39" t="s">
        <v>45</v>
      </c>
      <c r="B835" s="39" t="s">
        <v>611</v>
      </c>
      <c r="C835" s="39" t="s">
        <v>1189</v>
      </c>
      <c r="D835" s="39" t="s">
        <v>1336</v>
      </c>
      <c r="E835" s="37" t="s">
        <v>614</v>
      </c>
      <c r="F835" s="40">
        <v>3</v>
      </c>
      <c r="G835" s="41">
        <v>2500</v>
      </c>
      <c r="H835" s="41">
        <v>7500</v>
      </c>
    </row>
    <row r="836" ht="29.9" customHeight="1" spans="1:8">
      <c r="A836" s="39" t="s">
        <v>45</v>
      </c>
      <c r="B836" s="39" t="s">
        <v>611</v>
      </c>
      <c r="C836" s="39" t="s">
        <v>1189</v>
      </c>
      <c r="D836" s="39" t="s">
        <v>1337</v>
      </c>
      <c r="E836" s="37" t="s">
        <v>614</v>
      </c>
      <c r="F836" s="40">
        <v>1</v>
      </c>
      <c r="G836" s="41">
        <v>10000</v>
      </c>
      <c r="H836" s="41">
        <v>10000</v>
      </c>
    </row>
    <row r="837" ht="29.9" customHeight="1" spans="1:8">
      <c r="A837" s="39" t="s">
        <v>45</v>
      </c>
      <c r="B837" s="39" t="s">
        <v>611</v>
      </c>
      <c r="C837" s="39" t="s">
        <v>1189</v>
      </c>
      <c r="D837" s="39" t="s">
        <v>1337</v>
      </c>
      <c r="E837" s="37" t="s">
        <v>614</v>
      </c>
      <c r="F837" s="40">
        <v>1</v>
      </c>
      <c r="G837" s="41">
        <v>20000</v>
      </c>
      <c r="H837" s="41">
        <v>20000</v>
      </c>
    </row>
    <row r="838" ht="29.9" customHeight="1" spans="1:8">
      <c r="A838" s="39" t="s">
        <v>45</v>
      </c>
      <c r="B838" s="39" t="s">
        <v>611</v>
      </c>
      <c r="C838" s="39" t="s">
        <v>1189</v>
      </c>
      <c r="D838" s="39" t="s">
        <v>1338</v>
      </c>
      <c r="E838" s="37" t="s">
        <v>614</v>
      </c>
      <c r="F838" s="40">
        <v>10</v>
      </c>
      <c r="G838" s="41">
        <v>1500</v>
      </c>
      <c r="H838" s="41">
        <v>15000</v>
      </c>
    </row>
    <row r="839" ht="29.9" customHeight="1" spans="1:8">
      <c r="A839" s="39" t="s">
        <v>45</v>
      </c>
      <c r="B839" s="39" t="s">
        <v>611</v>
      </c>
      <c r="C839" s="39" t="s">
        <v>1189</v>
      </c>
      <c r="D839" s="39" t="s">
        <v>1339</v>
      </c>
      <c r="E839" s="37" t="s">
        <v>614</v>
      </c>
      <c r="F839" s="40">
        <v>4</v>
      </c>
      <c r="G839" s="41">
        <v>6000</v>
      </c>
      <c r="H839" s="41">
        <v>24000</v>
      </c>
    </row>
    <row r="840" ht="29.9" customHeight="1" spans="1:8">
      <c r="A840" s="39" t="s">
        <v>45</v>
      </c>
      <c r="B840" s="39" t="s">
        <v>611</v>
      </c>
      <c r="C840" s="39" t="s">
        <v>1189</v>
      </c>
      <c r="D840" s="39" t="s">
        <v>1340</v>
      </c>
      <c r="E840" s="37" t="s">
        <v>614</v>
      </c>
      <c r="F840" s="40">
        <v>1</v>
      </c>
      <c r="G840" s="41">
        <v>400000</v>
      </c>
      <c r="H840" s="41">
        <v>400000</v>
      </c>
    </row>
    <row r="841" ht="29.9" customHeight="1" spans="1:8">
      <c r="A841" s="39" t="s">
        <v>45</v>
      </c>
      <c r="B841" s="39" t="s">
        <v>611</v>
      </c>
      <c r="C841" s="39" t="s">
        <v>1189</v>
      </c>
      <c r="D841" s="39" t="s">
        <v>832</v>
      </c>
      <c r="E841" s="37" t="s">
        <v>614</v>
      </c>
      <c r="F841" s="40">
        <v>2</v>
      </c>
      <c r="G841" s="41">
        <v>20000</v>
      </c>
      <c r="H841" s="41">
        <v>40000</v>
      </c>
    </row>
    <row r="842" ht="29.9" customHeight="1" spans="1:8">
      <c r="A842" s="39" t="s">
        <v>45</v>
      </c>
      <c r="B842" s="39" t="s">
        <v>611</v>
      </c>
      <c r="C842" s="39" t="s">
        <v>1189</v>
      </c>
      <c r="D842" s="39" t="s">
        <v>1341</v>
      </c>
      <c r="E842" s="37" t="s">
        <v>614</v>
      </c>
      <c r="F842" s="40">
        <v>1</v>
      </c>
      <c r="G842" s="41">
        <v>80000</v>
      </c>
      <c r="H842" s="41">
        <v>80000</v>
      </c>
    </row>
    <row r="843" ht="29.9" customHeight="1" spans="1:8">
      <c r="A843" s="39" t="s">
        <v>45</v>
      </c>
      <c r="B843" s="39" t="s">
        <v>611</v>
      </c>
      <c r="C843" s="39" t="s">
        <v>1189</v>
      </c>
      <c r="D843" s="39" t="s">
        <v>1342</v>
      </c>
      <c r="E843" s="37" t="s">
        <v>614</v>
      </c>
      <c r="F843" s="40">
        <v>6</v>
      </c>
      <c r="G843" s="41">
        <v>10000</v>
      </c>
      <c r="H843" s="41">
        <v>60000</v>
      </c>
    </row>
    <row r="844" ht="29.9" customHeight="1" spans="1:8">
      <c r="A844" s="39" t="s">
        <v>45</v>
      </c>
      <c r="B844" s="39" t="s">
        <v>611</v>
      </c>
      <c r="C844" s="39" t="s">
        <v>1189</v>
      </c>
      <c r="D844" s="39" t="s">
        <v>935</v>
      </c>
      <c r="E844" s="37" t="s">
        <v>619</v>
      </c>
      <c r="F844" s="40">
        <v>2</v>
      </c>
      <c r="G844" s="41">
        <v>5000</v>
      </c>
      <c r="H844" s="41">
        <v>10000</v>
      </c>
    </row>
    <row r="845" ht="29.9" customHeight="1" spans="1:8">
      <c r="A845" s="39" t="s">
        <v>45</v>
      </c>
      <c r="B845" s="39" t="s">
        <v>611</v>
      </c>
      <c r="C845" s="39" t="s">
        <v>1189</v>
      </c>
      <c r="D845" s="39" t="s">
        <v>935</v>
      </c>
      <c r="E845" s="37" t="s">
        <v>614</v>
      </c>
      <c r="F845" s="40">
        <v>1</v>
      </c>
      <c r="G845" s="41">
        <v>10000</v>
      </c>
      <c r="H845" s="41">
        <v>10000</v>
      </c>
    </row>
    <row r="846" ht="29.9" customHeight="1" spans="1:8">
      <c r="A846" s="39" t="s">
        <v>45</v>
      </c>
      <c r="B846" s="39" t="s">
        <v>611</v>
      </c>
      <c r="C846" s="39" t="s">
        <v>1189</v>
      </c>
      <c r="D846" s="39" t="s">
        <v>1343</v>
      </c>
      <c r="E846" s="37" t="s">
        <v>617</v>
      </c>
      <c r="F846" s="40">
        <v>2</v>
      </c>
      <c r="G846" s="41">
        <v>5500</v>
      </c>
      <c r="H846" s="41">
        <v>11000</v>
      </c>
    </row>
    <row r="847" ht="29.9" customHeight="1" spans="1:8">
      <c r="A847" s="39" t="s">
        <v>45</v>
      </c>
      <c r="B847" s="39" t="s">
        <v>611</v>
      </c>
      <c r="C847" s="39" t="s">
        <v>1189</v>
      </c>
      <c r="D847" s="39" t="s">
        <v>673</v>
      </c>
      <c r="E847" s="37" t="s">
        <v>614</v>
      </c>
      <c r="F847" s="40">
        <v>1</v>
      </c>
      <c r="G847" s="41">
        <v>1550000</v>
      </c>
      <c r="H847" s="41">
        <v>1550000</v>
      </c>
    </row>
    <row r="848" ht="29.9" customHeight="1" spans="1:8">
      <c r="A848" s="39" t="s">
        <v>45</v>
      </c>
      <c r="B848" s="39" t="s">
        <v>611</v>
      </c>
      <c r="C848" s="39" t="s">
        <v>1189</v>
      </c>
      <c r="D848" s="39" t="s">
        <v>1344</v>
      </c>
      <c r="E848" s="37" t="s">
        <v>614</v>
      </c>
      <c r="F848" s="40">
        <v>2</v>
      </c>
      <c r="G848" s="41">
        <v>5000</v>
      </c>
      <c r="H848" s="41">
        <v>10000</v>
      </c>
    </row>
    <row r="849" ht="29.9" customHeight="1" spans="1:8">
      <c r="A849" s="39" t="s">
        <v>45</v>
      </c>
      <c r="B849" s="39" t="s">
        <v>611</v>
      </c>
      <c r="C849" s="39" t="s">
        <v>1189</v>
      </c>
      <c r="D849" s="39" t="s">
        <v>1345</v>
      </c>
      <c r="E849" s="37" t="s">
        <v>619</v>
      </c>
      <c r="F849" s="40">
        <v>8</v>
      </c>
      <c r="G849" s="41">
        <v>760</v>
      </c>
      <c r="H849" s="41">
        <v>6080</v>
      </c>
    </row>
    <row r="850" ht="29.9" customHeight="1" spans="1:8">
      <c r="A850" s="39" t="s">
        <v>45</v>
      </c>
      <c r="B850" s="39" t="s">
        <v>611</v>
      </c>
      <c r="C850" s="39" t="s">
        <v>1189</v>
      </c>
      <c r="D850" s="39" t="s">
        <v>1346</v>
      </c>
      <c r="E850" s="37" t="s">
        <v>614</v>
      </c>
      <c r="F850" s="40">
        <v>1</v>
      </c>
      <c r="G850" s="41">
        <v>700000</v>
      </c>
      <c r="H850" s="41">
        <v>700000</v>
      </c>
    </row>
    <row r="851" ht="29.9" customHeight="1" spans="1:8">
      <c r="A851" s="39" t="s">
        <v>45</v>
      </c>
      <c r="B851" s="39" t="s">
        <v>611</v>
      </c>
      <c r="C851" s="39" t="s">
        <v>1189</v>
      </c>
      <c r="D851" s="39" t="s">
        <v>939</v>
      </c>
      <c r="E851" s="37" t="s">
        <v>619</v>
      </c>
      <c r="F851" s="40">
        <v>1</v>
      </c>
      <c r="G851" s="41">
        <v>50000</v>
      </c>
      <c r="H851" s="41">
        <v>50000</v>
      </c>
    </row>
    <row r="852" ht="29.9" customHeight="1" spans="1:8">
      <c r="A852" s="39" t="s">
        <v>45</v>
      </c>
      <c r="B852" s="39" t="s">
        <v>611</v>
      </c>
      <c r="C852" s="39" t="s">
        <v>1189</v>
      </c>
      <c r="D852" s="39" t="s">
        <v>939</v>
      </c>
      <c r="E852" s="37" t="s">
        <v>614</v>
      </c>
      <c r="F852" s="40">
        <v>1</v>
      </c>
      <c r="G852" s="41">
        <v>60000</v>
      </c>
      <c r="H852" s="41">
        <v>60000</v>
      </c>
    </row>
    <row r="853" ht="29.9" customHeight="1" spans="1:8">
      <c r="A853" s="39" t="s">
        <v>45</v>
      </c>
      <c r="B853" s="39" t="s">
        <v>611</v>
      </c>
      <c r="C853" s="39" t="s">
        <v>1189</v>
      </c>
      <c r="D853" s="39" t="s">
        <v>1347</v>
      </c>
      <c r="E853" s="37" t="s">
        <v>617</v>
      </c>
      <c r="F853" s="40">
        <v>1</v>
      </c>
      <c r="G853" s="41">
        <v>15000</v>
      </c>
      <c r="H853" s="41">
        <v>15000</v>
      </c>
    </row>
    <row r="854" ht="29.9" customHeight="1" spans="1:8">
      <c r="A854" s="39" t="s">
        <v>45</v>
      </c>
      <c r="B854" s="39" t="s">
        <v>611</v>
      </c>
      <c r="C854" s="39" t="s">
        <v>1189</v>
      </c>
      <c r="D854" s="39" t="s">
        <v>1348</v>
      </c>
      <c r="E854" s="37" t="s">
        <v>614</v>
      </c>
      <c r="F854" s="40">
        <v>1</v>
      </c>
      <c r="G854" s="41">
        <v>48000</v>
      </c>
      <c r="H854" s="41">
        <v>48000</v>
      </c>
    </row>
    <row r="855" ht="29.9" customHeight="1" spans="1:8">
      <c r="A855" s="39" t="s">
        <v>45</v>
      </c>
      <c r="B855" s="39" t="s">
        <v>611</v>
      </c>
      <c r="C855" s="39" t="s">
        <v>1189</v>
      </c>
      <c r="D855" s="39" t="s">
        <v>1349</v>
      </c>
      <c r="E855" s="37" t="s">
        <v>614</v>
      </c>
      <c r="F855" s="40">
        <v>1</v>
      </c>
      <c r="G855" s="41">
        <v>300000</v>
      </c>
      <c r="H855" s="41">
        <v>300000</v>
      </c>
    </row>
    <row r="856" ht="29.9" customHeight="1" spans="1:8">
      <c r="A856" s="39" t="s">
        <v>45</v>
      </c>
      <c r="B856" s="39" t="s">
        <v>611</v>
      </c>
      <c r="C856" s="39" t="s">
        <v>1189</v>
      </c>
      <c r="D856" s="39" t="s">
        <v>1350</v>
      </c>
      <c r="E856" s="37" t="s">
        <v>614</v>
      </c>
      <c r="F856" s="40">
        <v>1</v>
      </c>
      <c r="G856" s="41">
        <v>120000</v>
      </c>
      <c r="H856" s="41">
        <v>120000</v>
      </c>
    </row>
    <row r="857" ht="29.9" customHeight="1" spans="1:8">
      <c r="A857" s="39" t="s">
        <v>45</v>
      </c>
      <c r="B857" s="39" t="s">
        <v>611</v>
      </c>
      <c r="C857" s="39" t="s">
        <v>1189</v>
      </c>
      <c r="D857" s="39" t="s">
        <v>1351</v>
      </c>
      <c r="E857" s="37" t="s">
        <v>619</v>
      </c>
      <c r="F857" s="40">
        <v>1</v>
      </c>
      <c r="G857" s="41">
        <v>480000</v>
      </c>
      <c r="H857" s="41">
        <v>480000</v>
      </c>
    </row>
    <row r="858" ht="29.9" customHeight="1" spans="1:8">
      <c r="A858" s="39" t="s">
        <v>45</v>
      </c>
      <c r="B858" s="39" t="s">
        <v>611</v>
      </c>
      <c r="C858" s="39" t="s">
        <v>1189</v>
      </c>
      <c r="D858" s="39" t="s">
        <v>1352</v>
      </c>
      <c r="E858" s="37" t="s">
        <v>614</v>
      </c>
      <c r="F858" s="40">
        <v>1</v>
      </c>
      <c r="G858" s="41">
        <v>498000</v>
      </c>
      <c r="H858" s="41">
        <v>498000</v>
      </c>
    </row>
    <row r="859" ht="29.9" customHeight="1" spans="1:8">
      <c r="A859" s="39" t="s">
        <v>45</v>
      </c>
      <c r="B859" s="39" t="s">
        <v>611</v>
      </c>
      <c r="C859" s="39" t="s">
        <v>1189</v>
      </c>
      <c r="D859" s="39" t="s">
        <v>1353</v>
      </c>
      <c r="E859" s="37" t="s">
        <v>614</v>
      </c>
      <c r="F859" s="40">
        <v>2</v>
      </c>
      <c r="G859" s="41">
        <v>10000</v>
      </c>
      <c r="H859" s="41">
        <v>20000</v>
      </c>
    </row>
    <row r="860" ht="29.9" customHeight="1" spans="1:8">
      <c r="A860" s="39" t="s">
        <v>45</v>
      </c>
      <c r="B860" s="39" t="s">
        <v>611</v>
      </c>
      <c r="C860" s="39" t="s">
        <v>1189</v>
      </c>
      <c r="D860" s="39" t="s">
        <v>1354</v>
      </c>
      <c r="E860" s="37" t="s">
        <v>617</v>
      </c>
      <c r="F860" s="40">
        <v>7</v>
      </c>
      <c r="G860" s="41">
        <v>600</v>
      </c>
      <c r="H860" s="41">
        <v>4200</v>
      </c>
    </row>
    <row r="861" ht="29.9" customHeight="1" spans="1:8">
      <c r="A861" s="39" t="s">
        <v>45</v>
      </c>
      <c r="B861" s="39" t="s">
        <v>611</v>
      </c>
      <c r="C861" s="39" t="s">
        <v>1189</v>
      </c>
      <c r="D861" s="39" t="s">
        <v>1355</v>
      </c>
      <c r="E861" s="37" t="s">
        <v>614</v>
      </c>
      <c r="F861" s="40">
        <v>1</v>
      </c>
      <c r="G861" s="41">
        <v>3200000</v>
      </c>
      <c r="H861" s="41">
        <v>3200000</v>
      </c>
    </row>
    <row r="862" ht="29.9" customHeight="1" spans="1:8">
      <c r="A862" s="39" t="s">
        <v>45</v>
      </c>
      <c r="B862" s="39" t="s">
        <v>611</v>
      </c>
      <c r="C862" s="39" t="s">
        <v>1189</v>
      </c>
      <c r="D862" s="39" t="s">
        <v>1356</v>
      </c>
      <c r="E862" s="37" t="s">
        <v>619</v>
      </c>
      <c r="F862" s="40">
        <v>1</v>
      </c>
      <c r="G862" s="41">
        <v>350000</v>
      </c>
      <c r="H862" s="41">
        <v>350000</v>
      </c>
    </row>
    <row r="863" ht="29.9" customHeight="1" spans="1:8">
      <c r="A863" s="39" t="s">
        <v>45</v>
      </c>
      <c r="B863" s="39" t="s">
        <v>611</v>
      </c>
      <c r="C863" s="39" t="s">
        <v>1189</v>
      </c>
      <c r="D863" s="39" t="s">
        <v>1357</v>
      </c>
      <c r="E863" s="37" t="s">
        <v>614</v>
      </c>
      <c r="F863" s="40">
        <v>2</v>
      </c>
      <c r="G863" s="41">
        <v>180000</v>
      </c>
      <c r="H863" s="41">
        <v>360000</v>
      </c>
    </row>
    <row r="864" ht="29.9" customHeight="1" spans="1:8">
      <c r="A864" s="39" t="s">
        <v>45</v>
      </c>
      <c r="B864" s="39" t="s">
        <v>611</v>
      </c>
      <c r="C864" s="39" t="s">
        <v>1189</v>
      </c>
      <c r="D864" s="39" t="s">
        <v>724</v>
      </c>
      <c r="E864" s="37" t="s">
        <v>614</v>
      </c>
      <c r="F864" s="40">
        <v>4</v>
      </c>
      <c r="G864" s="41">
        <v>25000</v>
      </c>
      <c r="H864" s="41">
        <v>100000</v>
      </c>
    </row>
    <row r="865" ht="29.9" customHeight="1" spans="1:8">
      <c r="A865" s="39" t="s">
        <v>45</v>
      </c>
      <c r="B865" s="39" t="s">
        <v>611</v>
      </c>
      <c r="C865" s="39" t="s">
        <v>1189</v>
      </c>
      <c r="D865" s="39" t="s">
        <v>1358</v>
      </c>
      <c r="E865" s="37" t="s">
        <v>619</v>
      </c>
      <c r="F865" s="40">
        <v>1</v>
      </c>
      <c r="G865" s="41">
        <v>10000</v>
      </c>
      <c r="H865" s="41">
        <v>10000</v>
      </c>
    </row>
    <row r="866" ht="29.9" customHeight="1" spans="1:8">
      <c r="A866" s="39" t="s">
        <v>45</v>
      </c>
      <c r="B866" s="39" t="s">
        <v>611</v>
      </c>
      <c r="C866" s="39" t="s">
        <v>1189</v>
      </c>
      <c r="D866" s="39" t="s">
        <v>1359</v>
      </c>
      <c r="E866" s="37" t="s">
        <v>614</v>
      </c>
      <c r="F866" s="40">
        <v>1</v>
      </c>
      <c r="G866" s="41">
        <v>19000</v>
      </c>
      <c r="H866" s="41">
        <v>19000</v>
      </c>
    </row>
    <row r="867" ht="29.9" customHeight="1" spans="1:8">
      <c r="A867" s="39" t="s">
        <v>45</v>
      </c>
      <c r="B867" s="39" t="s">
        <v>611</v>
      </c>
      <c r="C867" s="39" t="s">
        <v>1189</v>
      </c>
      <c r="D867" s="39" t="s">
        <v>1360</v>
      </c>
      <c r="E867" s="37" t="s">
        <v>614</v>
      </c>
      <c r="F867" s="40">
        <v>12</v>
      </c>
      <c r="G867" s="41">
        <v>30000</v>
      </c>
      <c r="H867" s="41">
        <v>360000</v>
      </c>
    </row>
    <row r="868" ht="29.9" customHeight="1" spans="1:8">
      <c r="A868" s="39" t="s">
        <v>45</v>
      </c>
      <c r="B868" s="39" t="s">
        <v>611</v>
      </c>
      <c r="C868" s="39" t="s">
        <v>1189</v>
      </c>
      <c r="D868" s="39" t="s">
        <v>1360</v>
      </c>
      <c r="E868" s="37" t="s">
        <v>614</v>
      </c>
      <c r="F868" s="40">
        <v>4</v>
      </c>
      <c r="G868" s="41">
        <v>13000</v>
      </c>
      <c r="H868" s="41">
        <v>52000</v>
      </c>
    </row>
    <row r="869" ht="29.9" customHeight="1" spans="1:8">
      <c r="A869" s="39" t="s">
        <v>45</v>
      </c>
      <c r="B869" s="39" t="s">
        <v>611</v>
      </c>
      <c r="C869" s="39" t="s">
        <v>1189</v>
      </c>
      <c r="D869" s="39" t="s">
        <v>1361</v>
      </c>
      <c r="E869" s="37" t="s">
        <v>614</v>
      </c>
      <c r="F869" s="40">
        <v>1</v>
      </c>
      <c r="G869" s="41">
        <v>56000</v>
      </c>
      <c r="H869" s="41">
        <v>56000</v>
      </c>
    </row>
    <row r="870" ht="29.9" customHeight="1" spans="1:8">
      <c r="A870" s="39" t="s">
        <v>45</v>
      </c>
      <c r="B870" s="39" t="s">
        <v>611</v>
      </c>
      <c r="C870" s="39" t="s">
        <v>1189</v>
      </c>
      <c r="D870" s="39" t="s">
        <v>1362</v>
      </c>
      <c r="E870" s="37" t="s">
        <v>619</v>
      </c>
      <c r="F870" s="40">
        <v>17</v>
      </c>
      <c r="G870" s="41">
        <v>5000</v>
      </c>
      <c r="H870" s="41">
        <v>85000</v>
      </c>
    </row>
    <row r="871" ht="29.9" customHeight="1" spans="1:8">
      <c r="A871" s="39" t="s">
        <v>45</v>
      </c>
      <c r="B871" s="39" t="s">
        <v>611</v>
      </c>
      <c r="C871" s="39" t="s">
        <v>1189</v>
      </c>
      <c r="D871" s="39" t="s">
        <v>836</v>
      </c>
      <c r="E871" s="37" t="s">
        <v>614</v>
      </c>
      <c r="F871" s="40">
        <v>2</v>
      </c>
      <c r="G871" s="41">
        <v>20000</v>
      </c>
      <c r="H871" s="41">
        <v>40000</v>
      </c>
    </row>
    <row r="872" ht="29.9" customHeight="1" spans="1:8">
      <c r="A872" s="39" t="s">
        <v>45</v>
      </c>
      <c r="B872" s="39" t="s">
        <v>611</v>
      </c>
      <c r="C872" s="39" t="s">
        <v>1189</v>
      </c>
      <c r="D872" s="39" t="s">
        <v>836</v>
      </c>
      <c r="E872" s="37" t="s">
        <v>614</v>
      </c>
      <c r="F872" s="40">
        <v>5</v>
      </c>
      <c r="G872" s="41">
        <v>30000</v>
      </c>
      <c r="H872" s="41">
        <v>150000</v>
      </c>
    </row>
    <row r="873" ht="29.9" customHeight="1" spans="1:8">
      <c r="A873" s="39" t="s">
        <v>45</v>
      </c>
      <c r="B873" s="39" t="s">
        <v>611</v>
      </c>
      <c r="C873" s="39" t="s">
        <v>1189</v>
      </c>
      <c r="D873" s="39" t="s">
        <v>1363</v>
      </c>
      <c r="E873" s="37" t="s">
        <v>614</v>
      </c>
      <c r="F873" s="40">
        <v>2</v>
      </c>
      <c r="G873" s="41">
        <v>27000</v>
      </c>
      <c r="H873" s="41">
        <v>54000</v>
      </c>
    </row>
    <row r="874" ht="29.9" customHeight="1" spans="1:8">
      <c r="A874" s="39" t="s">
        <v>45</v>
      </c>
      <c r="B874" s="39" t="s">
        <v>611</v>
      </c>
      <c r="C874" s="39" t="s">
        <v>1189</v>
      </c>
      <c r="D874" s="39" t="s">
        <v>1364</v>
      </c>
      <c r="E874" s="37" t="s">
        <v>614</v>
      </c>
      <c r="F874" s="40">
        <v>1</v>
      </c>
      <c r="G874" s="41">
        <v>2000</v>
      </c>
      <c r="H874" s="41">
        <v>2000</v>
      </c>
    </row>
    <row r="875" ht="29.9" customHeight="1" spans="1:8">
      <c r="A875" s="39" t="s">
        <v>45</v>
      </c>
      <c r="B875" s="39" t="s">
        <v>611</v>
      </c>
      <c r="C875" s="39" t="s">
        <v>1189</v>
      </c>
      <c r="D875" s="39" t="s">
        <v>1365</v>
      </c>
      <c r="E875" s="37" t="s">
        <v>614</v>
      </c>
      <c r="F875" s="40">
        <v>1</v>
      </c>
      <c r="G875" s="41">
        <v>120000</v>
      </c>
      <c r="H875" s="41">
        <v>120000</v>
      </c>
    </row>
    <row r="876" ht="29.9" customHeight="1" spans="1:8">
      <c r="A876" s="39" t="s">
        <v>45</v>
      </c>
      <c r="B876" s="39" t="s">
        <v>611</v>
      </c>
      <c r="C876" s="39" t="s">
        <v>1189</v>
      </c>
      <c r="D876" s="39" t="s">
        <v>1366</v>
      </c>
      <c r="E876" s="37" t="s">
        <v>614</v>
      </c>
      <c r="F876" s="40">
        <v>2</v>
      </c>
      <c r="G876" s="41">
        <v>6000</v>
      </c>
      <c r="H876" s="41">
        <v>12000</v>
      </c>
    </row>
    <row r="877" ht="29.9" customHeight="1" spans="1:8">
      <c r="A877" s="39" t="s">
        <v>45</v>
      </c>
      <c r="B877" s="39" t="s">
        <v>611</v>
      </c>
      <c r="C877" s="39" t="s">
        <v>1189</v>
      </c>
      <c r="D877" s="39" t="s">
        <v>1367</v>
      </c>
      <c r="E877" s="37" t="s">
        <v>614</v>
      </c>
      <c r="F877" s="40">
        <v>2</v>
      </c>
      <c r="G877" s="41">
        <v>22800</v>
      </c>
      <c r="H877" s="41">
        <v>45600</v>
      </c>
    </row>
    <row r="878" ht="29.9" customHeight="1" spans="1:8">
      <c r="A878" s="39" t="s">
        <v>45</v>
      </c>
      <c r="B878" s="39" t="s">
        <v>611</v>
      </c>
      <c r="C878" s="39" t="s">
        <v>1189</v>
      </c>
      <c r="D878" s="39" t="s">
        <v>1368</v>
      </c>
      <c r="E878" s="37" t="s">
        <v>619</v>
      </c>
      <c r="F878" s="40">
        <v>1</v>
      </c>
      <c r="G878" s="41">
        <v>350000</v>
      </c>
      <c r="H878" s="41">
        <v>350000</v>
      </c>
    </row>
    <row r="879" ht="29.9" customHeight="1" spans="1:8">
      <c r="A879" s="39" t="s">
        <v>45</v>
      </c>
      <c r="B879" s="39" t="s">
        <v>611</v>
      </c>
      <c r="C879" s="39" t="s">
        <v>1189</v>
      </c>
      <c r="D879" s="39" t="s">
        <v>1369</v>
      </c>
      <c r="E879" s="37" t="s">
        <v>614</v>
      </c>
      <c r="F879" s="40">
        <v>1</v>
      </c>
      <c r="G879" s="41">
        <v>3500000</v>
      </c>
      <c r="H879" s="41">
        <v>3500000</v>
      </c>
    </row>
    <row r="880" ht="29.9" customHeight="1" spans="1:8">
      <c r="A880" s="39" t="s">
        <v>45</v>
      </c>
      <c r="B880" s="39" t="s">
        <v>611</v>
      </c>
      <c r="C880" s="39" t="s">
        <v>1189</v>
      </c>
      <c r="D880" s="39" t="s">
        <v>1370</v>
      </c>
      <c r="E880" s="37" t="s">
        <v>614</v>
      </c>
      <c r="F880" s="40">
        <v>1</v>
      </c>
      <c r="G880" s="41">
        <v>2000000</v>
      </c>
      <c r="H880" s="41">
        <v>2000000</v>
      </c>
    </row>
    <row r="881" ht="29.9" customHeight="1" spans="1:8">
      <c r="A881" s="39" t="s">
        <v>45</v>
      </c>
      <c r="B881" s="39" t="s">
        <v>611</v>
      </c>
      <c r="C881" s="39" t="s">
        <v>1189</v>
      </c>
      <c r="D881" s="39" t="s">
        <v>946</v>
      </c>
      <c r="E881" s="37" t="s">
        <v>614</v>
      </c>
      <c r="F881" s="40">
        <v>1</v>
      </c>
      <c r="G881" s="41">
        <v>50000</v>
      </c>
      <c r="H881" s="41">
        <v>50000</v>
      </c>
    </row>
    <row r="882" ht="29.9" customHeight="1" spans="1:8">
      <c r="A882" s="39" t="s">
        <v>45</v>
      </c>
      <c r="B882" s="39" t="s">
        <v>611</v>
      </c>
      <c r="C882" s="39" t="s">
        <v>1189</v>
      </c>
      <c r="D882" s="39" t="s">
        <v>1371</v>
      </c>
      <c r="E882" s="37" t="s">
        <v>614</v>
      </c>
      <c r="F882" s="40">
        <v>2</v>
      </c>
      <c r="G882" s="41">
        <v>1200000</v>
      </c>
      <c r="H882" s="41">
        <v>2400000</v>
      </c>
    </row>
    <row r="883" ht="29.9" customHeight="1" spans="1:8">
      <c r="A883" s="39" t="s">
        <v>45</v>
      </c>
      <c r="B883" s="39" t="s">
        <v>611</v>
      </c>
      <c r="C883" s="39" t="s">
        <v>1189</v>
      </c>
      <c r="D883" s="39" t="s">
        <v>1372</v>
      </c>
      <c r="E883" s="37" t="s">
        <v>614</v>
      </c>
      <c r="F883" s="40">
        <v>1</v>
      </c>
      <c r="G883" s="41">
        <v>148000</v>
      </c>
      <c r="H883" s="41">
        <v>148000</v>
      </c>
    </row>
    <row r="884" ht="29.9" customHeight="1" spans="1:8">
      <c r="A884" s="39" t="s">
        <v>45</v>
      </c>
      <c r="B884" s="39" t="s">
        <v>611</v>
      </c>
      <c r="C884" s="39" t="s">
        <v>1189</v>
      </c>
      <c r="D884" s="39" t="s">
        <v>679</v>
      </c>
      <c r="E884" s="37" t="s">
        <v>614</v>
      </c>
      <c r="F884" s="40">
        <v>1</v>
      </c>
      <c r="G884" s="41">
        <v>10000</v>
      </c>
      <c r="H884" s="41">
        <v>10000</v>
      </c>
    </row>
    <row r="885" ht="29.9" customHeight="1" spans="1:8">
      <c r="A885" s="39" t="s">
        <v>45</v>
      </c>
      <c r="B885" s="39" t="s">
        <v>611</v>
      </c>
      <c r="C885" s="39" t="s">
        <v>1189</v>
      </c>
      <c r="D885" s="39" t="s">
        <v>679</v>
      </c>
      <c r="E885" s="37" t="s">
        <v>614</v>
      </c>
      <c r="F885" s="40">
        <v>1</v>
      </c>
      <c r="G885" s="41">
        <v>100000</v>
      </c>
      <c r="H885" s="41">
        <v>100000</v>
      </c>
    </row>
    <row r="886" ht="29.9" customHeight="1" spans="1:8">
      <c r="A886" s="39" t="s">
        <v>45</v>
      </c>
      <c r="B886" s="39" t="s">
        <v>611</v>
      </c>
      <c r="C886" s="39" t="s">
        <v>1189</v>
      </c>
      <c r="D886" s="39" t="s">
        <v>679</v>
      </c>
      <c r="E886" s="37" t="s">
        <v>619</v>
      </c>
      <c r="F886" s="40">
        <v>3</v>
      </c>
      <c r="G886" s="41">
        <v>10000</v>
      </c>
      <c r="H886" s="41">
        <v>30000</v>
      </c>
    </row>
    <row r="887" ht="29.9" customHeight="1" spans="1:8">
      <c r="A887" s="39" t="s">
        <v>45</v>
      </c>
      <c r="B887" s="39" t="s">
        <v>611</v>
      </c>
      <c r="C887" s="39" t="s">
        <v>1189</v>
      </c>
      <c r="D887" s="39" t="s">
        <v>679</v>
      </c>
      <c r="E887" s="37" t="s">
        <v>614</v>
      </c>
      <c r="F887" s="40">
        <v>1</v>
      </c>
      <c r="G887" s="41">
        <v>10000</v>
      </c>
      <c r="H887" s="41">
        <v>10000</v>
      </c>
    </row>
    <row r="888" ht="29.9" customHeight="1" spans="1:8">
      <c r="A888" s="39" t="s">
        <v>45</v>
      </c>
      <c r="B888" s="39" t="s">
        <v>611</v>
      </c>
      <c r="C888" s="39" t="s">
        <v>1189</v>
      </c>
      <c r="D888" s="39" t="s">
        <v>1373</v>
      </c>
      <c r="E888" s="37" t="s">
        <v>614</v>
      </c>
      <c r="F888" s="40">
        <v>1</v>
      </c>
      <c r="G888" s="41">
        <v>1900000</v>
      </c>
      <c r="H888" s="41">
        <v>1900000</v>
      </c>
    </row>
    <row r="889" ht="29.9" customHeight="1" spans="1:8">
      <c r="A889" s="39" t="s">
        <v>45</v>
      </c>
      <c r="B889" s="39" t="s">
        <v>611</v>
      </c>
      <c r="C889" s="39" t="s">
        <v>1189</v>
      </c>
      <c r="D889" s="39" t="s">
        <v>1374</v>
      </c>
      <c r="E889" s="37" t="s">
        <v>614</v>
      </c>
      <c r="F889" s="40">
        <v>1</v>
      </c>
      <c r="G889" s="41">
        <v>350000</v>
      </c>
      <c r="H889" s="41">
        <v>350000</v>
      </c>
    </row>
    <row r="890" ht="29.9" customHeight="1" spans="1:8">
      <c r="A890" s="39" t="s">
        <v>45</v>
      </c>
      <c r="B890" s="39" t="s">
        <v>611</v>
      </c>
      <c r="C890" s="39" t="s">
        <v>1189</v>
      </c>
      <c r="D890" s="39" t="s">
        <v>957</v>
      </c>
      <c r="E890" s="37" t="s">
        <v>614</v>
      </c>
      <c r="F890" s="40">
        <v>1</v>
      </c>
      <c r="G890" s="41">
        <v>490000</v>
      </c>
      <c r="H890" s="41">
        <v>490000</v>
      </c>
    </row>
    <row r="891" ht="29.9" customHeight="1" spans="1:8">
      <c r="A891" s="39" t="s">
        <v>45</v>
      </c>
      <c r="B891" s="39" t="s">
        <v>611</v>
      </c>
      <c r="C891" s="39" t="s">
        <v>1189</v>
      </c>
      <c r="D891" s="39" t="s">
        <v>1375</v>
      </c>
      <c r="E891" s="37" t="s">
        <v>614</v>
      </c>
      <c r="F891" s="40">
        <v>1</v>
      </c>
      <c r="G891" s="41">
        <v>350000</v>
      </c>
      <c r="H891" s="41">
        <v>350000</v>
      </c>
    </row>
    <row r="892" ht="29.9" customHeight="1" spans="1:8">
      <c r="A892" s="39" t="s">
        <v>45</v>
      </c>
      <c r="B892" s="39" t="s">
        <v>611</v>
      </c>
      <c r="C892" s="39" t="s">
        <v>1189</v>
      </c>
      <c r="D892" s="39" t="s">
        <v>1376</v>
      </c>
      <c r="E892" s="37" t="s">
        <v>614</v>
      </c>
      <c r="F892" s="40">
        <v>1</v>
      </c>
      <c r="G892" s="41">
        <v>98000</v>
      </c>
      <c r="H892" s="41">
        <v>98000</v>
      </c>
    </row>
    <row r="893" ht="29.9" customHeight="1" spans="1:8">
      <c r="A893" s="39" t="s">
        <v>45</v>
      </c>
      <c r="B893" s="39" t="s">
        <v>611</v>
      </c>
      <c r="C893" s="39" t="s">
        <v>1189</v>
      </c>
      <c r="D893" s="39" t="s">
        <v>1377</v>
      </c>
      <c r="E893" s="37" t="s">
        <v>619</v>
      </c>
      <c r="F893" s="40">
        <v>1</v>
      </c>
      <c r="G893" s="41">
        <v>150000</v>
      </c>
      <c r="H893" s="41">
        <v>150000</v>
      </c>
    </row>
    <row r="894" ht="29.9" customHeight="1" spans="1:8">
      <c r="A894" s="39" t="s">
        <v>45</v>
      </c>
      <c r="B894" s="39" t="s">
        <v>611</v>
      </c>
      <c r="C894" s="39" t="s">
        <v>1189</v>
      </c>
      <c r="D894" s="39" t="s">
        <v>1378</v>
      </c>
      <c r="E894" s="37" t="s">
        <v>614</v>
      </c>
      <c r="F894" s="40">
        <v>1</v>
      </c>
      <c r="G894" s="41">
        <v>50000</v>
      </c>
      <c r="H894" s="41">
        <v>50000</v>
      </c>
    </row>
    <row r="895" ht="29.9" customHeight="1" spans="1:8">
      <c r="A895" s="39" t="s">
        <v>45</v>
      </c>
      <c r="B895" s="39" t="s">
        <v>611</v>
      </c>
      <c r="C895" s="39" t="s">
        <v>1189</v>
      </c>
      <c r="D895" s="39" t="s">
        <v>1379</v>
      </c>
      <c r="E895" s="37" t="s">
        <v>614</v>
      </c>
      <c r="F895" s="40">
        <v>1</v>
      </c>
      <c r="G895" s="41">
        <v>85000</v>
      </c>
      <c r="H895" s="41">
        <v>85000</v>
      </c>
    </row>
    <row r="896" ht="29.9" customHeight="1" spans="1:8">
      <c r="A896" s="39" t="s">
        <v>45</v>
      </c>
      <c r="B896" s="39" t="s">
        <v>611</v>
      </c>
      <c r="C896" s="39" t="s">
        <v>1189</v>
      </c>
      <c r="D896" s="39" t="s">
        <v>1380</v>
      </c>
      <c r="E896" s="37" t="s">
        <v>614</v>
      </c>
      <c r="F896" s="40">
        <v>1</v>
      </c>
      <c r="G896" s="41">
        <v>490000</v>
      </c>
      <c r="H896" s="41">
        <v>490000</v>
      </c>
    </row>
    <row r="897" ht="29.9" customHeight="1" spans="1:8">
      <c r="A897" s="39" t="s">
        <v>45</v>
      </c>
      <c r="B897" s="39" t="s">
        <v>611</v>
      </c>
      <c r="C897" s="39" t="s">
        <v>1189</v>
      </c>
      <c r="D897" s="39" t="s">
        <v>1381</v>
      </c>
      <c r="E897" s="37" t="s">
        <v>614</v>
      </c>
      <c r="F897" s="40">
        <v>2</v>
      </c>
      <c r="G897" s="41">
        <v>22000</v>
      </c>
      <c r="H897" s="41">
        <v>44000</v>
      </c>
    </row>
    <row r="898" ht="29.9" customHeight="1" spans="1:8">
      <c r="A898" s="39" t="s">
        <v>45</v>
      </c>
      <c r="B898" s="39" t="s">
        <v>611</v>
      </c>
      <c r="C898" s="39" t="s">
        <v>1189</v>
      </c>
      <c r="D898" s="39" t="s">
        <v>1382</v>
      </c>
      <c r="E898" s="37" t="s">
        <v>614</v>
      </c>
      <c r="F898" s="40">
        <v>1</v>
      </c>
      <c r="G898" s="41">
        <v>1000000</v>
      </c>
      <c r="H898" s="41">
        <v>1000000</v>
      </c>
    </row>
    <row r="899" ht="29.9" customHeight="1" spans="1:8">
      <c r="A899" s="39" t="s">
        <v>45</v>
      </c>
      <c r="B899" s="39" t="s">
        <v>611</v>
      </c>
      <c r="C899" s="39" t="s">
        <v>1189</v>
      </c>
      <c r="D899" s="39" t="s">
        <v>979</v>
      </c>
      <c r="E899" s="37" t="s">
        <v>614</v>
      </c>
      <c r="F899" s="40">
        <v>1</v>
      </c>
      <c r="G899" s="41">
        <v>300000</v>
      </c>
      <c r="H899" s="41">
        <v>300000</v>
      </c>
    </row>
    <row r="900" ht="29.9" customHeight="1" spans="1:8">
      <c r="A900" s="39" t="s">
        <v>45</v>
      </c>
      <c r="B900" s="39" t="s">
        <v>611</v>
      </c>
      <c r="C900" s="39" t="s">
        <v>1189</v>
      </c>
      <c r="D900" s="39" t="s">
        <v>1383</v>
      </c>
      <c r="E900" s="37" t="s">
        <v>614</v>
      </c>
      <c r="F900" s="40">
        <v>1</v>
      </c>
      <c r="G900" s="41">
        <v>300000</v>
      </c>
      <c r="H900" s="41">
        <v>300000</v>
      </c>
    </row>
    <row r="901" ht="29.9" customHeight="1" spans="1:8">
      <c r="A901" s="39" t="s">
        <v>45</v>
      </c>
      <c r="B901" s="39" t="s">
        <v>611</v>
      </c>
      <c r="C901" s="39" t="s">
        <v>1189</v>
      </c>
      <c r="D901" s="39" t="s">
        <v>1384</v>
      </c>
      <c r="E901" s="37" t="s">
        <v>614</v>
      </c>
      <c r="F901" s="40">
        <v>1</v>
      </c>
      <c r="G901" s="41">
        <v>320000</v>
      </c>
      <c r="H901" s="41">
        <v>320000</v>
      </c>
    </row>
    <row r="902" ht="29.9" customHeight="1" spans="1:8">
      <c r="A902" s="39" t="s">
        <v>45</v>
      </c>
      <c r="B902" s="39" t="s">
        <v>611</v>
      </c>
      <c r="C902" s="39" t="s">
        <v>1189</v>
      </c>
      <c r="D902" s="39" t="s">
        <v>1385</v>
      </c>
      <c r="E902" s="37" t="s">
        <v>614</v>
      </c>
      <c r="F902" s="40">
        <v>6</v>
      </c>
      <c r="G902" s="41">
        <v>7200</v>
      </c>
      <c r="H902" s="41">
        <v>43200</v>
      </c>
    </row>
    <row r="903" ht="29.9" customHeight="1" spans="1:8">
      <c r="A903" s="39" t="s">
        <v>45</v>
      </c>
      <c r="B903" s="39" t="s">
        <v>611</v>
      </c>
      <c r="C903" s="39" t="s">
        <v>1189</v>
      </c>
      <c r="D903" s="39" t="s">
        <v>1386</v>
      </c>
      <c r="E903" s="37" t="s">
        <v>614</v>
      </c>
      <c r="F903" s="40">
        <v>1</v>
      </c>
      <c r="G903" s="41">
        <v>1200</v>
      </c>
      <c r="H903" s="41">
        <v>1200</v>
      </c>
    </row>
    <row r="904" ht="29.9" customHeight="1" spans="1:8">
      <c r="A904" s="39" t="s">
        <v>45</v>
      </c>
      <c r="B904" s="39" t="s">
        <v>611</v>
      </c>
      <c r="C904" s="39" t="s">
        <v>1189</v>
      </c>
      <c r="D904" s="39" t="s">
        <v>1387</v>
      </c>
      <c r="E904" s="37" t="s">
        <v>614</v>
      </c>
      <c r="F904" s="40">
        <v>4</v>
      </c>
      <c r="G904" s="41">
        <v>500</v>
      </c>
      <c r="H904" s="41">
        <v>2000</v>
      </c>
    </row>
    <row r="905" ht="29.9" customHeight="1" spans="1:8">
      <c r="A905" s="39" t="s">
        <v>45</v>
      </c>
      <c r="B905" s="39" t="s">
        <v>611</v>
      </c>
      <c r="C905" s="39" t="s">
        <v>1189</v>
      </c>
      <c r="D905" s="39" t="s">
        <v>1388</v>
      </c>
      <c r="E905" s="37" t="s">
        <v>614</v>
      </c>
      <c r="F905" s="40">
        <v>1</v>
      </c>
      <c r="G905" s="41">
        <v>1100000</v>
      </c>
      <c r="H905" s="41">
        <v>1100000</v>
      </c>
    </row>
    <row r="906" ht="29.9" customHeight="1" spans="1:8">
      <c r="A906" s="39" t="s">
        <v>45</v>
      </c>
      <c r="B906" s="39" t="s">
        <v>611</v>
      </c>
      <c r="C906" s="39" t="s">
        <v>1189</v>
      </c>
      <c r="D906" s="39" t="s">
        <v>1389</v>
      </c>
      <c r="E906" s="37" t="s">
        <v>614</v>
      </c>
      <c r="F906" s="40">
        <v>1</v>
      </c>
      <c r="G906" s="41">
        <v>380000</v>
      </c>
      <c r="H906" s="41">
        <v>380000</v>
      </c>
    </row>
    <row r="907" ht="29.9" customHeight="1" spans="1:8">
      <c r="A907" s="39" t="s">
        <v>45</v>
      </c>
      <c r="B907" s="39" t="s">
        <v>611</v>
      </c>
      <c r="C907" s="39" t="s">
        <v>1189</v>
      </c>
      <c r="D907" s="39" t="s">
        <v>1390</v>
      </c>
      <c r="E907" s="37" t="s">
        <v>614</v>
      </c>
      <c r="F907" s="40">
        <v>1</v>
      </c>
      <c r="G907" s="41">
        <v>1080000</v>
      </c>
      <c r="H907" s="41">
        <v>1080000</v>
      </c>
    </row>
    <row r="908" ht="29.9" customHeight="1" spans="1:8">
      <c r="A908" s="39" t="s">
        <v>45</v>
      </c>
      <c r="B908" s="39" t="s">
        <v>611</v>
      </c>
      <c r="C908" s="39" t="s">
        <v>1189</v>
      </c>
      <c r="D908" s="39" t="s">
        <v>1391</v>
      </c>
      <c r="E908" s="37" t="s">
        <v>614</v>
      </c>
      <c r="F908" s="40">
        <v>2</v>
      </c>
      <c r="G908" s="41">
        <v>700000</v>
      </c>
      <c r="H908" s="41">
        <v>1400000</v>
      </c>
    </row>
    <row r="909" ht="29.9" customHeight="1" spans="1:8">
      <c r="A909" s="39" t="s">
        <v>45</v>
      </c>
      <c r="B909" s="39" t="s">
        <v>611</v>
      </c>
      <c r="C909" s="39" t="s">
        <v>1189</v>
      </c>
      <c r="D909" s="39" t="s">
        <v>1392</v>
      </c>
      <c r="E909" s="37" t="s">
        <v>614</v>
      </c>
      <c r="F909" s="40">
        <v>1</v>
      </c>
      <c r="G909" s="41">
        <v>900000</v>
      </c>
      <c r="H909" s="41">
        <v>900000</v>
      </c>
    </row>
    <row r="910" ht="29.9" customHeight="1" spans="1:8">
      <c r="A910" s="39" t="s">
        <v>45</v>
      </c>
      <c r="B910" s="39" t="s">
        <v>611</v>
      </c>
      <c r="C910" s="39" t="s">
        <v>1189</v>
      </c>
      <c r="D910" s="39" t="s">
        <v>1393</v>
      </c>
      <c r="E910" s="37" t="s">
        <v>614</v>
      </c>
      <c r="F910" s="40">
        <v>1</v>
      </c>
      <c r="G910" s="41">
        <v>480000</v>
      </c>
      <c r="H910" s="41">
        <v>480000</v>
      </c>
    </row>
    <row r="911" ht="29.9" customHeight="1" spans="1:8">
      <c r="A911" s="39" t="s">
        <v>45</v>
      </c>
      <c r="B911" s="39" t="s">
        <v>611</v>
      </c>
      <c r="C911" s="39" t="s">
        <v>1189</v>
      </c>
      <c r="D911" s="39" t="s">
        <v>1394</v>
      </c>
      <c r="E911" s="37" t="s">
        <v>614</v>
      </c>
      <c r="F911" s="40">
        <v>1</v>
      </c>
      <c r="G911" s="41">
        <v>1880000</v>
      </c>
      <c r="H911" s="41">
        <v>1880000</v>
      </c>
    </row>
    <row r="912" ht="29.9" customHeight="1" spans="1:8">
      <c r="A912" s="39" t="s">
        <v>45</v>
      </c>
      <c r="B912" s="39" t="s">
        <v>611</v>
      </c>
      <c r="C912" s="39" t="s">
        <v>1189</v>
      </c>
      <c r="D912" s="39" t="s">
        <v>1395</v>
      </c>
      <c r="E912" s="37" t="s">
        <v>614</v>
      </c>
      <c r="F912" s="40">
        <v>1</v>
      </c>
      <c r="G912" s="41">
        <v>1980000</v>
      </c>
      <c r="H912" s="41">
        <v>1980000</v>
      </c>
    </row>
    <row r="913" ht="29.9" customHeight="1" spans="1:8">
      <c r="A913" s="39" t="s">
        <v>45</v>
      </c>
      <c r="B913" s="39" t="s">
        <v>611</v>
      </c>
      <c r="C913" s="39" t="s">
        <v>1189</v>
      </c>
      <c r="D913" s="39" t="s">
        <v>1396</v>
      </c>
      <c r="E913" s="37" t="s">
        <v>614</v>
      </c>
      <c r="F913" s="40">
        <v>1</v>
      </c>
      <c r="G913" s="41">
        <v>2200</v>
      </c>
      <c r="H913" s="41">
        <v>2200</v>
      </c>
    </row>
    <row r="914" ht="29.9" customHeight="1" spans="1:8">
      <c r="A914" s="39" t="s">
        <v>45</v>
      </c>
      <c r="B914" s="39" t="s">
        <v>611</v>
      </c>
      <c r="C914" s="39" t="s">
        <v>1189</v>
      </c>
      <c r="D914" s="39" t="s">
        <v>1397</v>
      </c>
      <c r="E914" s="37" t="s">
        <v>614</v>
      </c>
      <c r="F914" s="40">
        <v>1</v>
      </c>
      <c r="G914" s="41">
        <v>1400000</v>
      </c>
      <c r="H914" s="41">
        <v>1400000</v>
      </c>
    </row>
    <row r="915" ht="29.9" customHeight="1" spans="1:8">
      <c r="A915" s="39" t="s">
        <v>45</v>
      </c>
      <c r="B915" s="39" t="s">
        <v>611</v>
      </c>
      <c r="C915" s="39" t="s">
        <v>1189</v>
      </c>
      <c r="D915" s="39" t="s">
        <v>1398</v>
      </c>
      <c r="E915" s="37" t="s">
        <v>614</v>
      </c>
      <c r="F915" s="40">
        <v>2</v>
      </c>
      <c r="G915" s="41">
        <v>160000</v>
      </c>
      <c r="H915" s="41">
        <v>320000</v>
      </c>
    </row>
    <row r="916" ht="29.9" customHeight="1" spans="1:8">
      <c r="A916" s="39" t="s">
        <v>45</v>
      </c>
      <c r="B916" s="39" t="s">
        <v>611</v>
      </c>
      <c r="C916" s="39" t="s">
        <v>1189</v>
      </c>
      <c r="D916" s="39" t="s">
        <v>982</v>
      </c>
      <c r="E916" s="37" t="s">
        <v>614</v>
      </c>
      <c r="F916" s="40">
        <v>1</v>
      </c>
      <c r="G916" s="41">
        <v>45000</v>
      </c>
      <c r="H916" s="41">
        <v>45000</v>
      </c>
    </row>
    <row r="917" ht="29.9" customHeight="1" spans="1:8">
      <c r="A917" s="39" t="s">
        <v>45</v>
      </c>
      <c r="B917" s="39" t="s">
        <v>611</v>
      </c>
      <c r="C917" s="39" t="s">
        <v>1189</v>
      </c>
      <c r="D917" s="39" t="s">
        <v>982</v>
      </c>
      <c r="E917" s="37" t="s">
        <v>614</v>
      </c>
      <c r="F917" s="40">
        <v>4</v>
      </c>
      <c r="G917" s="41">
        <v>60000</v>
      </c>
      <c r="H917" s="41">
        <v>240000</v>
      </c>
    </row>
    <row r="918" ht="29.9" customHeight="1" spans="1:8">
      <c r="A918" s="39" t="s">
        <v>45</v>
      </c>
      <c r="B918" s="39" t="s">
        <v>611</v>
      </c>
      <c r="C918" s="39" t="s">
        <v>1189</v>
      </c>
      <c r="D918" s="39" t="s">
        <v>982</v>
      </c>
      <c r="E918" s="37" t="s">
        <v>614</v>
      </c>
      <c r="F918" s="40">
        <v>2</v>
      </c>
      <c r="G918" s="41">
        <v>18000</v>
      </c>
      <c r="H918" s="41">
        <v>36000</v>
      </c>
    </row>
    <row r="919" ht="29.9" customHeight="1" spans="1:8">
      <c r="A919" s="39" t="s">
        <v>45</v>
      </c>
      <c r="B919" s="39" t="s">
        <v>611</v>
      </c>
      <c r="C919" s="39" t="s">
        <v>1189</v>
      </c>
      <c r="D919" s="39" t="s">
        <v>982</v>
      </c>
      <c r="E919" s="37" t="s">
        <v>614</v>
      </c>
      <c r="F919" s="40">
        <v>3</v>
      </c>
      <c r="G919" s="41">
        <v>60000</v>
      </c>
      <c r="H919" s="41">
        <v>180000</v>
      </c>
    </row>
    <row r="920" ht="29.9" customHeight="1" spans="1:8">
      <c r="A920" s="39" t="s">
        <v>45</v>
      </c>
      <c r="B920" s="39" t="s">
        <v>611</v>
      </c>
      <c r="C920" s="39" t="s">
        <v>1189</v>
      </c>
      <c r="D920" s="39" t="s">
        <v>1399</v>
      </c>
      <c r="E920" s="37" t="s">
        <v>614</v>
      </c>
      <c r="F920" s="40">
        <v>2</v>
      </c>
      <c r="G920" s="41">
        <v>120000</v>
      </c>
      <c r="H920" s="41">
        <v>240000</v>
      </c>
    </row>
    <row r="921" ht="29.9" customHeight="1" spans="1:8">
      <c r="A921" s="39" t="s">
        <v>45</v>
      </c>
      <c r="B921" s="39" t="s">
        <v>611</v>
      </c>
      <c r="C921" s="39" t="s">
        <v>1189</v>
      </c>
      <c r="D921" s="39" t="s">
        <v>1399</v>
      </c>
      <c r="E921" s="37" t="s">
        <v>614</v>
      </c>
      <c r="F921" s="40">
        <v>1</v>
      </c>
      <c r="G921" s="41">
        <v>250000</v>
      </c>
      <c r="H921" s="41">
        <v>250000</v>
      </c>
    </row>
    <row r="922" ht="29.9" customHeight="1" spans="1:8">
      <c r="A922" s="39" t="s">
        <v>45</v>
      </c>
      <c r="B922" s="39" t="s">
        <v>611</v>
      </c>
      <c r="C922" s="39" t="s">
        <v>1189</v>
      </c>
      <c r="D922" s="39" t="s">
        <v>1400</v>
      </c>
      <c r="E922" s="37" t="s">
        <v>619</v>
      </c>
      <c r="F922" s="40">
        <v>2</v>
      </c>
      <c r="G922" s="41">
        <v>10000</v>
      </c>
      <c r="H922" s="41">
        <v>20000</v>
      </c>
    </row>
    <row r="923" ht="29.9" customHeight="1" spans="1:8">
      <c r="A923" s="39" t="s">
        <v>45</v>
      </c>
      <c r="B923" s="39" t="s">
        <v>611</v>
      </c>
      <c r="C923" s="39" t="s">
        <v>1189</v>
      </c>
      <c r="D923" s="39" t="s">
        <v>1401</v>
      </c>
      <c r="E923" s="37" t="s">
        <v>614</v>
      </c>
      <c r="F923" s="40">
        <v>1</v>
      </c>
      <c r="G923" s="41">
        <v>20000</v>
      </c>
      <c r="H923" s="41">
        <v>20000</v>
      </c>
    </row>
    <row r="924" ht="29.9" customHeight="1" spans="1:8">
      <c r="A924" s="39" t="s">
        <v>45</v>
      </c>
      <c r="B924" s="39" t="s">
        <v>611</v>
      </c>
      <c r="C924" s="39" t="s">
        <v>1189</v>
      </c>
      <c r="D924" s="39" t="s">
        <v>1401</v>
      </c>
      <c r="E924" s="37" t="s">
        <v>614</v>
      </c>
      <c r="F924" s="40">
        <v>1</v>
      </c>
      <c r="G924" s="41">
        <v>50000</v>
      </c>
      <c r="H924" s="41">
        <v>50000</v>
      </c>
    </row>
    <row r="925" ht="29.9" customHeight="1" spans="1:8">
      <c r="A925" s="39" t="s">
        <v>45</v>
      </c>
      <c r="B925" s="39" t="s">
        <v>611</v>
      </c>
      <c r="C925" s="39" t="s">
        <v>1189</v>
      </c>
      <c r="D925" s="39" t="s">
        <v>1402</v>
      </c>
      <c r="E925" s="37" t="s">
        <v>619</v>
      </c>
      <c r="F925" s="40">
        <v>1</v>
      </c>
      <c r="G925" s="41">
        <v>116000</v>
      </c>
      <c r="H925" s="41">
        <v>116000</v>
      </c>
    </row>
    <row r="926" ht="29.9" customHeight="1" spans="1:8">
      <c r="A926" s="39" t="s">
        <v>45</v>
      </c>
      <c r="B926" s="39" t="s">
        <v>611</v>
      </c>
      <c r="C926" s="39" t="s">
        <v>1189</v>
      </c>
      <c r="D926" s="39" t="s">
        <v>1403</v>
      </c>
      <c r="E926" s="37" t="s">
        <v>619</v>
      </c>
      <c r="F926" s="40">
        <v>1</v>
      </c>
      <c r="G926" s="41">
        <v>132000</v>
      </c>
      <c r="H926" s="41">
        <v>132000</v>
      </c>
    </row>
    <row r="927" ht="29.9" customHeight="1" spans="1:8">
      <c r="A927" s="39" t="s">
        <v>45</v>
      </c>
      <c r="B927" s="39" t="s">
        <v>611</v>
      </c>
      <c r="C927" s="39" t="s">
        <v>1189</v>
      </c>
      <c r="D927" s="39" t="s">
        <v>1404</v>
      </c>
      <c r="E927" s="37" t="s">
        <v>614</v>
      </c>
      <c r="F927" s="40">
        <v>1</v>
      </c>
      <c r="G927" s="41">
        <v>200000</v>
      </c>
      <c r="H927" s="41">
        <v>200000</v>
      </c>
    </row>
    <row r="928" ht="29.9" customHeight="1" spans="1:8">
      <c r="A928" s="39" t="s">
        <v>45</v>
      </c>
      <c r="B928" s="39" t="s">
        <v>611</v>
      </c>
      <c r="C928" s="39" t="s">
        <v>1189</v>
      </c>
      <c r="D928" s="39" t="s">
        <v>1405</v>
      </c>
      <c r="E928" s="37" t="s">
        <v>614</v>
      </c>
      <c r="F928" s="40">
        <v>1</v>
      </c>
      <c r="G928" s="41">
        <v>150000</v>
      </c>
      <c r="H928" s="41">
        <v>150000</v>
      </c>
    </row>
    <row r="929" ht="29.9" customHeight="1" spans="1:8">
      <c r="A929" s="39" t="s">
        <v>45</v>
      </c>
      <c r="B929" s="39" t="s">
        <v>611</v>
      </c>
      <c r="C929" s="39" t="s">
        <v>1189</v>
      </c>
      <c r="D929" s="39" t="s">
        <v>1406</v>
      </c>
      <c r="E929" s="37" t="s">
        <v>614</v>
      </c>
      <c r="F929" s="40">
        <v>1</v>
      </c>
      <c r="G929" s="41">
        <v>600000</v>
      </c>
      <c r="H929" s="41">
        <v>600000</v>
      </c>
    </row>
    <row r="930" ht="29.9" customHeight="1" spans="1:8">
      <c r="A930" s="39" t="s">
        <v>45</v>
      </c>
      <c r="B930" s="39" t="s">
        <v>611</v>
      </c>
      <c r="C930" s="39" t="s">
        <v>1189</v>
      </c>
      <c r="D930" s="39" t="s">
        <v>1407</v>
      </c>
      <c r="E930" s="37" t="s">
        <v>614</v>
      </c>
      <c r="F930" s="40">
        <v>1</v>
      </c>
      <c r="G930" s="41">
        <v>1000</v>
      </c>
      <c r="H930" s="41">
        <v>1000</v>
      </c>
    </row>
    <row r="931" ht="29.9" customHeight="1" spans="1:8">
      <c r="A931" s="39" t="s">
        <v>45</v>
      </c>
      <c r="B931" s="39" t="s">
        <v>611</v>
      </c>
      <c r="C931" s="39" t="s">
        <v>1189</v>
      </c>
      <c r="D931" s="39" t="s">
        <v>1408</v>
      </c>
      <c r="E931" s="37" t="s">
        <v>619</v>
      </c>
      <c r="F931" s="40">
        <v>1</v>
      </c>
      <c r="G931" s="41">
        <v>1000</v>
      </c>
      <c r="H931" s="41">
        <v>1000</v>
      </c>
    </row>
    <row r="932" ht="29.9" customHeight="1" spans="1:8">
      <c r="A932" s="39" t="s">
        <v>45</v>
      </c>
      <c r="B932" s="39" t="s">
        <v>611</v>
      </c>
      <c r="C932" s="39" t="s">
        <v>1189</v>
      </c>
      <c r="D932" s="39" t="s">
        <v>1409</v>
      </c>
      <c r="E932" s="37" t="s">
        <v>1212</v>
      </c>
      <c r="F932" s="40">
        <v>2</v>
      </c>
      <c r="G932" s="41">
        <v>40000</v>
      </c>
      <c r="H932" s="41">
        <v>80000</v>
      </c>
    </row>
    <row r="933" ht="29.9" customHeight="1" spans="1:8">
      <c r="A933" s="39" t="s">
        <v>45</v>
      </c>
      <c r="B933" s="39" t="s">
        <v>611</v>
      </c>
      <c r="C933" s="39" t="s">
        <v>1189</v>
      </c>
      <c r="D933" s="39" t="s">
        <v>1410</v>
      </c>
      <c r="E933" s="37" t="s">
        <v>614</v>
      </c>
      <c r="F933" s="40">
        <v>1</v>
      </c>
      <c r="G933" s="41">
        <v>190000</v>
      </c>
      <c r="H933" s="41">
        <v>190000</v>
      </c>
    </row>
    <row r="934" ht="29.9" customHeight="1" spans="1:8">
      <c r="A934" s="39" t="s">
        <v>45</v>
      </c>
      <c r="B934" s="39" t="s">
        <v>611</v>
      </c>
      <c r="C934" s="39" t="s">
        <v>1189</v>
      </c>
      <c r="D934" s="39" t="s">
        <v>1411</v>
      </c>
      <c r="E934" s="37" t="s">
        <v>614</v>
      </c>
      <c r="F934" s="40">
        <v>1</v>
      </c>
      <c r="G934" s="41">
        <v>4000</v>
      </c>
      <c r="H934" s="41">
        <v>4000</v>
      </c>
    </row>
    <row r="935" ht="29.9" customHeight="1" spans="1:8">
      <c r="A935" s="39" t="s">
        <v>45</v>
      </c>
      <c r="B935" s="39" t="s">
        <v>611</v>
      </c>
      <c r="C935" s="39" t="s">
        <v>1189</v>
      </c>
      <c r="D935" s="39" t="s">
        <v>1412</v>
      </c>
      <c r="E935" s="37" t="s">
        <v>614</v>
      </c>
      <c r="F935" s="40">
        <v>1</v>
      </c>
      <c r="G935" s="41">
        <v>900000</v>
      </c>
      <c r="H935" s="41">
        <v>900000</v>
      </c>
    </row>
    <row r="936" ht="29.9" customHeight="1" spans="1:8">
      <c r="A936" s="39" t="s">
        <v>45</v>
      </c>
      <c r="B936" s="39" t="s">
        <v>611</v>
      </c>
      <c r="C936" s="39" t="s">
        <v>1189</v>
      </c>
      <c r="D936" s="39" t="s">
        <v>1413</v>
      </c>
      <c r="E936" s="37" t="s">
        <v>614</v>
      </c>
      <c r="F936" s="40">
        <v>4</v>
      </c>
      <c r="G936" s="41">
        <v>20000</v>
      </c>
      <c r="H936" s="41">
        <v>80000</v>
      </c>
    </row>
    <row r="937" ht="29.9" customHeight="1" spans="1:8">
      <c r="A937" s="39" t="s">
        <v>45</v>
      </c>
      <c r="B937" s="39" t="s">
        <v>611</v>
      </c>
      <c r="C937" s="39" t="s">
        <v>1189</v>
      </c>
      <c r="D937" s="39" t="s">
        <v>1414</v>
      </c>
      <c r="E937" s="37" t="s">
        <v>614</v>
      </c>
      <c r="F937" s="40">
        <v>10</v>
      </c>
      <c r="G937" s="41">
        <v>32000</v>
      </c>
      <c r="H937" s="41">
        <v>320000</v>
      </c>
    </row>
    <row r="938" ht="29.9" customHeight="1" spans="1:8">
      <c r="A938" s="39" t="s">
        <v>45</v>
      </c>
      <c r="B938" s="39" t="s">
        <v>611</v>
      </c>
      <c r="C938" s="39" t="s">
        <v>1189</v>
      </c>
      <c r="D938" s="39" t="s">
        <v>1089</v>
      </c>
      <c r="E938" s="37" t="s">
        <v>614</v>
      </c>
      <c r="F938" s="40">
        <v>20</v>
      </c>
      <c r="G938" s="41">
        <v>5000</v>
      </c>
      <c r="H938" s="41">
        <v>100000</v>
      </c>
    </row>
    <row r="939" ht="29.9" customHeight="1" spans="1:8">
      <c r="A939" s="39" t="s">
        <v>45</v>
      </c>
      <c r="B939" s="39" t="s">
        <v>611</v>
      </c>
      <c r="C939" s="39" t="s">
        <v>1189</v>
      </c>
      <c r="D939" s="39" t="s">
        <v>1415</v>
      </c>
      <c r="E939" s="37" t="s">
        <v>617</v>
      </c>
      <c r="F939" s="40">
        <v>2</v>
      </c>
      <c r="G939" s="41">
        <v>4000</v>
      </c>
      <c r="H939" s="41">
        <v>8000</v>
      </c>
    </row>
    <row r="940" ht="29.9" customHeight="1" spans="1:8">
      <c r="A940" s="39" t="s">
        <v>45</v>
      </c>
      <c r="B940" s="39" t="s">
        <v>611</v>
      </c>
      <c r="C940" s="39" t="s">
        <v>1189</v>
      </c>
      <c r="D940" s="39" t="s">
        <v>1416</v>
      </c>
      <c r="E940" s="37" t="s">
        <v>614</v>
      </c>
      <c r="F940" s="40">
        <v>1</v>
      </c>
      <c r="G940" s="41">
        <v>10000000</v>
      </c>
      <c r="H940" s="41">
        <v>10000000</v>
      </c>
    </row>
    <row r="941" ht="29.9" customHeight="1" spans="1:8">
      <c r="A941" s="39" t="s">
        <v>45</v>
      </c>
      <c r="B941" s="39" t="s">
        <v>611</v>
      </c>
      <c r="C941" s="39" t="s">
        <v>1189</v>
      </c>
      <c r="D941" s="39" t="s">
        <v>1417</v>
      </c>
      <c r="E941" s="37" t="s">
        <v>614</v>
      </c>
      <c r="F941" s="40">
        <v>1</v>
      </c>
      <c r="G941" s="41">
        <v>65000</v>
      </c>
      <c r="H941" s="41">
        <v>65000</v>
      </c>
    </row>
    <row r="942" ht="29.9" customHeight="1" spans="1:8">
      <c r="A942" s="39" t="s">
        <v>45</v>
      </c>
      <c r="B942" s="39" t="s">
        <v>611</v>
      </c>
      <c r="C942" s="39" t="s">
        <v>1189</v>
      </c>
      <c r="D942" s="39" t="s">
        <v>1418</v>
      </c>
      <c r="E942" s="37" t="s">
        <v>619</v>
      </c>
      <c r="F942" s="40">
        <v>2</v>
      </c>
      <c r="G942" s="41">
        <v>10000</v>
      </c>
      <c r="H942" s="41">
        <v>20000</v>
      </c>
    </row>
    <row r="943" ht="29.9" customHeight="1" spans="1:8">
      <c r="A943" s="39" t="s">
        <v>45</v>
      </c>
      <c r="B943" s="39" t="s">
        <v>611</v>
      </c>
      <c r="C943" s="39" t="s">
        <v>1189</v>
      </c>
      <c r="D943" s="39" t="s">
        <v>1419</v>
      </c>
      <c r="E943" s="37" t="s">
        <v>619</v>
      </c>
      <c r="F943" s="40">
        <v>2</v>
      </c>
      <c r="G943" s="41">
        <v>12000</v>
      </c>
      <c r="H943" s="41">
        <v>24000</v>
      </c>
    </row>
    <row r="944" ht="29.9" customHeight="1" spans="1:8">
      <c r="A944" s="39" t="s">
        <v>45</v>
      </c>
      <c r="B944" s="39" t="s">
        <v>611</v>
      </c>
      <c r="C944" s="39" t="s">
        <v>1189</v>
      </c>
      <c r="D944" s="39" t="s">
        <v>1420</v>
      </c>
      <c r="E944" s="37" t="s">
        <v>619</v>
      </c>
      <c r="F944" s="40">
        <v>2</v>
      </c>
      <c r="G944" s="41">
        <v>6000</v>
      </c>
      <c r="H944" s="41">
        <v>12000</v>
      </c>
    </row>
    <row r="945" ht="29.9" customHeight="1" spans="1:8">
      <c r="A945" s="39" t="s">
        <v>45</v>
      </c>
      <c r="B945" s="39" t="s">
        <v>611</v>
      </c>
      <c r="C945" s="39" t="s">
        <v>1189</v>
      </c>
      <c r="D945" s="39" t="s">
        <v>1421</v>
      </c>
      <c r="E945" s="37" t="s">
        <v>614</v>
      </c>
      <c r="F945" s="40">
        <v>1</v>
      </c>
      <c r="G945" s="41">
        <v>5000</v>
      </c>
      <c r="H945" s="41">
        <v>5000</v>
      </c>
    </row>
    <row r="946" ht="29.9" customHeight="1" spans="1:8">
      <c r="A946" s="39" t="s">
        <v>45</v>
      </c>
      <c r="B946" s="39" t="s">
        <v>611</v>
      </c>
      <c r="C946" s="39" t="s">
        <v>1189</v>
      </c>
      <c r="D946" s="39" t="s">
        <v>1422</v>
      </c>
      <c r="E946" s="37" t="s">
        <v>619</v>
      </c>
      <c r="F946" s="40">
        <v>1</v>
      </c>
      <c r="G946" s="41">
        <v>500</v>
      </c>
      <c r="H946" s="41">
        <v>500</v>
      </c>
    </row>
    <row r="947" ht="29.9" customHeight="1" spans="1:8">
      <c r="A947" s="39" t="s">
        <v>45</v>
      </c>
      <c r="B947" s="39" t="s">
        <v>611</v>
      </c>
      <c r="C947" s="39" t="s">
        <v>1189</v>
      </c>
      <c r="D947" s="39" t="s">
        <v>1423</v>
      </c>
      <c r="E947" s="37" t="s">
        <v>614</v>
      </c>
      <c r="F947" s="40">
        <v>1</v>
      </c>
      <c r="G947" s="41">
        <v>280000</v>
      </c>
      <c r="H947" s="41">
        <v>280000</v>
      </c>
    </row>
    <row r="948" ht="29.9" customHeight="1" spans="1:8">
      <c r="A948" s="39" t="s">
        <v>45</v>
      </c>
      <c r="B948" s="39" t="s">
        <v>611</v>
      </c>
      <c r="C948" s="39" t="s">
        <v>1189</v>
      </c>
      <c r="D948" s="39" t="s">
        <v>1424</v>
      </c>
      <c r="E948" s="37" t="s">
        <v>614</v>
      </c>
      <c r="F948" s="40">
        <v>4</v>
      </c>
      <c r="G948" s="41">
        <v>3000</v>
      </c>
      <c r="H948" s="41">
        <v>12000</v>
      </c>
    </row>
    <row r="949" ht="29.9" customHeight="1" spans="1:8">
      <c r="A949" s="39" t="s">
        <v>45</v>
      </c>
      <c r="B949" s="39" t="s">
        <v>611</v>
      </c>
      <c r="C949" s="39" t="s">
        <v>1189</v>
      </c>
      <c r="D949" s="39" t="s">
        <v>1425</v>
      </c>
      <c r="E949" s="37" t="s">
        <v>614</v>
      </c>
      <c r="F949" s="40">
        <v>4</v>
      </c>
      <c r="G949" s="41">
        <v>5000</v>
      </c>
      <c r="H949" s="41">
        <v>20000</v>
      </c>
    </row>
    <row r="950" ht="29.9" customHeight="1" spans="1:8">
      <c r="A950" s="39" t="s">
        <v>45</v>
      </c>
      <c r="B950" s="39" t="s">
        <v>611</v>
      </c>
      <c r="C950" s="39" t="s">
        <v>1189</v>
      </c>
      <c r="D950" s="39" t="s">
        <v>1426</v>
      </c>
      <c r="E950" s="37" t="s">
        <v>614</v>
      </c>
      <c r="F950" s="40">
        <v>8</v>
      </c>
      <c r="G950" s="41">
        <v>50000</v>
      </c>
      <c r="H950" s="41">
        <v>400000</v>
      </c>
    </row>
    <row r="951" ht="29.9" customHeight="1" spans="1:8">
      <c r="A951" s="39" t="s">
        <v>45</v>
      </c>
      <c r="B951" s="39" t="s">
        <v>611</v>
      </c>
      <c r="C951" s="39" t="s">
        <v>1189</v>
      </c>
      <c r="D951" s="39" t="s">
        <v>1427</v>
      </c>
      <c r="E951" s="37" t="s">
        <v>619</v>
      </c>
      <c r="F951" s="40">
        <v>5</v>
      </c>
      <c r="G951" s="41">
        <v>9000</v>
      </c>
      <c r="H951" s="41">
        <v>45000</v>
      </c>
    </row>
    <row r="952" ht="29.9" customHeight="1" spans="1:8">
      <c r="A952" s="39" t="s">
        <v>45</v>
      </c>
      <c r="B952" s="39" t="s">
        <v>611</v>
      </c>
      <c r="C952" s="39" t="s">
        <v>1189</v>
      </c>
      <c r="D952" s="39" t="s">
        <v>1428</v>
      </c>
      <c r="E952" s="37" t="s">
        <v>619</v>
      </c>
      <c r="F952" s="40">
        <v>1</v>
      </c>
      <c r="G952" s="41">
        <v>9500</v>
      </c>
      <c r="H952" s="41">
        <v>9500</v>
      </c>
    </row>
    <row r="953" ht="29.9" customHeight="1" spans="1:8">
      <c r="A953" s="39" t="s">
        <v>45</v>
      </c>
      <c r="B953" s="39" t="s">
        <v>611</v>
      </c>
      <c r="C953" s="39" t="s">
        <v>1189</v>
      </c>
      <c r="D953" s="39" t="s">
        <v>1429</v>
      </c>
      <c r="E953" s="37" t="s">
        <v>614</v>
      </c>
      <c r="F953" s="40">
        <v>1</v>
      </c>
      <c r="G953" s="41">
        <v>13000</v>
      </c>
      <c r="H953" s="41">
        <v>13000</v>
      </c>
    </row>
    <row r="954" ht="29.9" customHeight="1" spans="1:8">
      <c r="A954" s="39" t="s">
        <v>45</v>
      </c>
      <c r="B954" s="39" t="s">
        <v>611</v>
      </c>
      <c r="C954" s="39" t="s">
        <v>1189</v>
      </c>
      <c r="D954" s="39" t="s">
        <v>1430</v>
      </c>
      <c r="E954" s="37" t="s">
        <v>614</v>
      </c>
      <c r="F954" s="40">
        <v>4</v>
      </c>
      <c r="G954" s="41">
        <v>15000</v>
      </c>
      <c r="H954" s="41">
        <v>60000</v>
      </c>
    </row>
    <row r="955" ht="29.9" customHeight="1" spans="1:8">
      <c r="A955" s="39" t="s">
        <v>45</v>
      </c>
      <c r="B955" s="39" t="s">
        <v>611</v>
      </c>
      <c r="C955" s="39" t="s">
        <v>1189</v>
      </c>
      <c r="D955" s="39" t="s">
        <v>1431</v>
      </c>
      <c r="E955" s="37" t="s">
        <v>614</v>
      </c>
      <c r="F955" s="40">
        <v>1</v>
      </c>
      <c r="G955" s="41">
        <v>500000</v>
      </c>
      <c r="H955" s="41">
        <v>500000</v>
      </c>
    </row>
    <row r="956" ht="29.9" customHeight="1" spans="1:8">
      <c r="A956" s="39" t="s">
        <v>45</v>
      </c>
      <c r="B956" s="39" t="s">
        <v>611</v>
      </c>
      <c r="C956" s="39" t="s">
        <v>1189</v>
      </c>
      <c r="D956" s="39" t="s">
        <v>729</v>
      </c>
      <c r="E956" s="37" t="s">
        <v>614</v>
      </c>
      <c r="F956" s="40">
        <v>3</v>
      </c>
      <c r="G956" s="41">
        <v>1500</v>
      </c>
      <c r="H956" s="41">
        <v>4500</v>
      </c>
    </row>
    <row r="957" ht="29.9" customHeight="1" spans="1:8">
      <c r="A957" s="39" t="s">
        <v>45</v>
      </c>
      <c r="B957" s="39" t="s">
        <v>611</v>
      </c>
      <c r="C957" s="39" t="s">
        <v>1189</v>
      </c>
      <c r="D957" s="39" t="s">
        <v>1432</v>
      </c>
      <c r="E957" s="37" t="s">
        <v>614</v>
      </c>
      <c r="F957" s="40">
        <v>1</v>
      </c>
      <c r="G957" s="41">
        <v>5600000</v>
      </c>
      <c r="H957" s="41">
        <v>5600000</v>
      </c>
    </row>
    <row r="958" ht="29.9" customHeight="1" spans="1:8">
      <c r="A958" s="39" t="s">
        <v>45</v>
      </c>
      <c r="B958" s="39" t="s">
        <v>611</v>
      </c>
      <c r="C958" s="39" t="s">
        <v>1189</v>
      </c>
      <c r="D958" s="39" t="s">
        <v>1433</v>
      </c>
      <c r="E958" s="37" t="s">
        <v>614</v>
      </c>
      <c r="F958" s="40">
        <v>1</v>
      </c>
      <c r="G958" s="41">
        <v>320000</v>
      </c>
      <c r="H958" s="41">
        <v>320000</v>
      </c>
    </row>
    <row r="959" ht="29.9" customHeight="1" spans="1:8">
      <c r="A959" s="39" t="s">
        <v>45</v>
      </c>
      <c r="B959" s="39" t="s">
        <v>611</v>
      </c>
      <c r="C959" s="39" t="s">
        <v>1189</v>
      </c>
      <c r="D959" s="39" t="s">
        <v>1433</v>
      </c>
      <c r="E959" s="37" t="s">
        <v>614</v>
      </c>
      <c r="F959" s="40">
        <v>1</v>
      </c>
      <c r="G959" s="41">
        <v>320000</v>
      </c>
      <c r="H959" s="41">
        <v>320000</v>
      </c>
    </row>
    <row r="960" ht="29.9" customHeight="1" spans="1:8">
      <c r="A960" s="39" t="s">
        <v>45</v>
      </c>
      <c r="B960" s="39" t="s">
        <v>611</v>
      </c>
      <c r="C960" s="39" t="s">
        <v>1189</v>
      </c>
      <c r="D960" s="39" t="s">
        <v>1434</v>
      </c>
      <c r="E960" s="37" t="s">
        <v>619</v>
      </c>
      <c r="F960" s="40">
        <v>1</v>
      </c>
      <c r="G960" s="41">
        <v>14000</v>
      </c>
      <c r="H960" s="41">
        <v>14000</v>
      </c>
    </row>
    <row r="961" ht="29.9" customHeight="1" spans="1:8">
      <c r="A961" s="39" t="s">
        <v>45</v>
      </c>
      <c r="B961" s="39" t="s">
        <v>611</v>
      </c>
      <c r="C961" s="39" t="s">
        <v>1189</v>
      </c>
      <c r="D961" s="39" t="s">
        <v>1435</v>
      </c>
      <c r="E961" s="37" t="s">
        <v>614</v>
      </c>
      <c r="F961" s="40">
        <v>1</v>
      </c>
      <c r="G961" s="41">
        <v>2800000</v>
      </c>
      <c r="H961" s="41">
        <v>2800000</v>
      </c>
    </row>
    <row r="962" ht="29.9" customHeight="1" spans="1:8">
      <c r="A962" s="39" t="s">
        <v>45</v>
      </c>
      <c r="B962" s="39" t="s">
        <v>611</v>
      </c>
      <c r="C962" s="39" t="s">
        <v>1189</v>
      </c>
      <c r="D962" s="39" t="s">
        <v>1436</v>
      </c>
      <c r="E962" s="37" t="s">
        <v>619</v>
      </c>
      <c r="F962" s="40">
        <v>6</v>
      </c>
      <c r="G962" s="41">
        <v>3000</v>
      </c>
      <c r="H962" s="41">
        <v>18000</v>
      </c>
    </row>
    <row r="963" ht="29.9" customHeight="1" spans="1:8">
      <c r="A963" s="39" t="s">
        <v>45</v>
      </c>
      <c r="B963" s="39" t="s">
        <v>611</v>
      </c>
      <c r="C963" s="39" t="s">
        <v>1189</v>
      </c>
      <c r="D963" s="39" t="s">
        <v>1437</v>
      </c>
      <c r="E963" s="37" t="s">
        <v>614</v>
      </c>
      <c r="F963" s="40">
        <v>4</v>
      </c>
      <c r="G963" s="41">
        <v>8800</v>
      </c>
      <c r="H963" s="41">
        <v>35200</v>
      </c>
    </row>
    <row r="964" ht="29.9" customHeight="1" spans="1:8">
      <c r="A964" s="39" t="s">
        <v>45</v>
      </c>
      <c r="B964" s="39" t="s">
        <v>611</v>
      </c>
      <c r="C964" s="39" t="s">
        <v>1189</v>
      </c>
      <c r="D964" s="39" t="s">
        <v>1438</v>
      </c>
      <c r="E964" s="37" t="s">
        <v>614</v>
      </c>
      <c r="F964" s="40">
        <v>3</v>
      </c>
      <c r="G964" s="41">
        <v>20000</v>
      </c>
      <c r="H964" s="41">
        <v>60000</v>
      </c>
    </row>
    <row r="965" ht="29.9" customHeight="1" spans="1:8">
      <c r="A965" s="39" t="s">
        <v>45</v>
      </c>
      <c r="B965" s="39" t="s">
        <v>611</v>
      </c>
      <c r="C965" s="39" t="s">
        <v>1189</v>
      </c>
      <c r="D965" s="39" t="s">
        <v>1439</v>
      </c>
      <c r="E965" s="37" t="s">
        <v>614</v>
      </c>
      <c r="F965" s="40">
        <v>1</v>
      </c>
      <c r="G965" s="41">
        <v>400000</v>
      </c>
      <c r="H965" s="41">
        <v>400000</v>
      </c>
    </row>
    <row r="966" ht="29.9" customHeight="1" spans="1:8">
      <c r="A966" s="39" t="s">
        <v>45</v>
      </c>
      <c r="B966" s="39" t="s">
        <v>611</v>
      </c>
      <c r="C966" s="39" t="s">
        <v>1189</v>
      </c>
      <c r="D966" s="39" t="s">
        <v>1440</v>
      </c>
      <c r="E966" s="37" t="s">
        <v>619</v>
      </c>
      <c r="F966" s="40">
        <v>1</v>
      </c>
      <c r="G966" s="41">
        <v>1000</v>
      </c>
      <c r="H966" s="41">
        <v>1000</v>
      </c>
    </row>
    <row r="967" ht="29.9" customHeight="1" spans="1:8">
      <c r="A967" s="39" t="s">
        <v>45</v>
      </c>
      <c r="B967" s="39" t="s">
        <v>611</v>
      </c>
      <c r="C967" s="39" t="s">
        <v>1189</v>
      </c>
      <c r="D967" s="39" t="s">
        <v>1441</v>
      </c>
      <c r="E967" s="37" t="s">
        <v>614</v>
      </c>
      <c r="F967" s="40">
        <v>1</v>
      </c>
      <c r="G967" s="41">
        <v>10000</v>
      </c>
      <c r="H967" s="41">
        <v>10000</v>
      </c>
    </row>
    <row r="968" ht="29.9" customHeight="1" spans="1:8">
      <c r="A968" s="39" t="s">
        <v>45</v>
      </c>
      <c r="B968" s="39" t="s">
        <v>611</v>
      </c>
      <c r="C968" s="39" t="s">
        <v>1189</v>
      </c>
      <c r="D968" s="39" t="s">
        <v>1441</v>
      </c>
      <c r="E968" s="37" t="s">
        <v>614</v>
      </c>
      <c r="F968" s="40">
        <v>4</v>
      </c>
      <c r="G968" s="41">
        <v>5000</v>
      </c>
      <c r="H968" s="41">
        <v>20000</v>
      </c>
    </row>
    <row r="969" ht="29.9" customHeight="1" spans="1:8">
      <c r="A969" s="39" t="s">
        <v>45</v>
      </c>
      <c r="B969" s="39" t="s">
        <v>611</v>
      </c>
      <c r="C969" s="39" t="s">
        <v>1189</v>
      </c>
      <c r="D969" s="39" t="s">
        <v>1442</v>
      </c>
      <c r="E969" s="37" t="s">
        <v>614</v>
      </c>
      <c r="F969" s="40">
        <v>1</v>
      </c>
      <c r="G969" s="41">
        <v>30000</v>
      </c>
      <c r="H969" s="41">
        <v>30000</v>
      </c>
    </row>
    <row r="970" ht="29.9" customHeight="1" spans="1:8">
      <c r="A970" s="39" t="s">
        <v>45</v>
      </c>
      <c r="B970" s="39" t="s">
        <v>611</v>
      </c>
      <c r="C970" s="39" t="s">
        <v>1189</v>
      </c>
      <c r="D970" s="39" t="s">
        <v>1443</v>
      </c>
      <c r="E970" s="37" t="s">
        <v>614</v>
      </c>
      <c r="F970" s="40">
        <v>1</v>
      </c>
      <c r="G970" s="41">
        <v>5000</v>
      </c>
      <c r="H970" s="41">
        <v>5000</v>
      </c>
    </row>
    <row r="971" ht="29.9" customHeight="1" spans="1:8">
      <c r="A971" s="39" t="s">
        <v>45</v>
      </c>
      <c r="B971" s="39" t="s">
        <v>611</v>
      </c>
      <c r="C971" s="39" t="s">
        <v>1189</v>
      </c>
      <c r="D971" s="39" t="s">
        <v>1444</v>
      </c>
      <c r="E971" s="37" t="s">
        <v>614</v>
      </c>
      <c r="F971" s="40">
        <v>1</v>
      </c>
      <c r="G971" s="41">
        <v>5000</v>
      </c>
      <c r="H971" s="41">
        <v>5000</v>
      </c>
    </row>
    <row r="972" ht="29.9" customHeight="1" spans="1:8">
      <c r="A972" s="39" t="s">
        <v>45</v>
      </c>
      <c r="B972" s="39" t="s">
        <v>611</v>
      </c>
      <c r="C972" s="39" t="s">
        <v>1189</v>
      </c>
      <c r="D972" s="39" t="s">
        <v>1445</v>
      </c>
      <c r="E972" s="37" t="s">
        <v>614</v>
      </c>
      <c r="F972" s="40">
        <v>1</v>
      </c>
      <c r="G972" s="41">
        <v>600000</v>
      </c>
      <c r="H972" s="41">
        <v>600000</v>
      </c>
    </row>
    <row r="973" ht="29.9" customHeight="1" spans="1:8">
      <c r="A973" s="39" t="s">
        <v>45</v>
      </c>
      <c r="B973" s="39" t="s">
        <v>611</v>
      </c>
      <c r="C973" s="39" t="s">
        <v>1189</v>
      </c>
      <c r="D973" s="39" t="s">
        <v>1446</v>
      </c>
      <c r="E973" s="37" t="s">
        <v>614</v>
      </c>
      <c r="F973" s="40">
        <v>3</v>
      </c>
      <c r="G973" s="41">
        <v>6800</v>
      </c>
      <c r="H973" s="41">
        <v>20400</v>
      </c>
    </row>
    <row r="974" ht="29.9" customHeight="1" spans="1:8">
      <c r="A974" s="39" t="s">
        <v>45</v>
      </c>
      <c r="B974" s="39" t="s">
        <v>611</v>
      </c>
      <c r="C974" s="39" t="s">
        <v>1189</v>
      </c>
      <c r="D974" s="39" t="s">
        <v>1447</v>
      </c>
      <c r="E974" s="37" t="s">
        <v>619</v>
      </c>
      <c r="F974" s="40">
        <v>1</v>
      </c>
      <c r="G974" s="41">
        <v>70000</v>
      </c>
      <c r="H974" s="41">
        <v>70000</v>
      </c>
    </row>
    <row r="975" ht="29.9" customHeight="1" spans="1:8">
      <c r="A975" s="39" t="s">
        <v>45</v>
      </c>
      <c r="B975" s="39" t="s">
        <v>611</v>
      </c>
      <c r="C975" s="39" t="s">
        <v>1189</v>
      </c>
      <c r="D975" s="39" t="s">
        <v>1447</v>
      </c>
      <c r="E975" s="37" t="s">
        <v>614</v>
      </c>
      <c r="F975" s="40">
        <v>1</v>
      </c>
      <c r="G975" s="41">
        <v>25000</v>
      </c>
      <c r="H975" s="41">
        <v>25000</v>
      </c>
    </row>
    <row r="976" ht="29.9" customHeight="1" spans="1:8">
      <c r="A976" s="39" t="s">
        <v>45</v>
      </c>
      <c r="B976" s="39" t="s">
        <v>611</v>
      </c>
      <c r="C976" s="39" t="s">
        <v>1189</v>
      </c>
      <c r="D976" s="39" t="s">
        <v>1448</v>
      </c>
      <c r="E976" s="37" t="s">
        <v>619</v>
      </c>
      <c r="F976" s="40">
        <v>1</v>
      </c>
      <c r="G976" s="41">
        <v>2800</v>
      </c>
      <c r="H976" s="41">
        <v>2800</v>
      </c>
    </row>
    <row r="977" ht="29.9" customHeight="1" spans="1:8">
      <c r="A977" s="39" t="s">
        <v>45</v>
      </c>
      <c r="B977" s="39" t="s">
        <v>611</v>
      </c>
      <c r="C977" s="39" t="s">
        <v>1189</v>
      </c>
      <c r="D977" s="39" t="s">
        <v>1449</v>
      </c>
      <c r="E977" s="37" t="s">
        <v>614</v>
      </c>
      <c r="F977" s="40">
        <v>1</v>
      </c>
      <c r="G977" s="41">
        <v>600</v>
      </c>
      <c r="H977" s="41">
        <v>600</v>
      </c>
    </row>
    <row r="978" ht="29.9" customHeight="1" spans="1:8">
      <c r="A978" s="39" t="s">
        <v>45</v>
      </c>
      <c r="B978" s="39" t="s">
        <v>611</v>
      </c>
      <c r="C978" s="39" t="s">
        <v>1189</v>
      </c>
      <c r="D978" s="39" t="s">
        <v>1450</v>
      </c>
      <c r="E978" s="37" t="s">
        <v>614</v>
      </c>
      <c r="F978" s="40">
        <v>3</v>
      </c>
      <c r="G978" s="41">
        <v>76000</v>
      </c>
      <c r="H978" s="41">
        <v>228000</v>
      </c>
    </row>
    <row r="979" ht="29.9" customHeight="1" spans="1:8">
      <c r="A979" s="39" t="s">
        <v>45</v>
      </c>
      <c r="B979" s="39" t="s">
        <v>611</v>
      </c>
      <c r="C979" s="39" t="s">
        <v>1189</v>
      </c>
      <c r="D979" s="39" t="s">
        <v>1451</v>
      </c>
      <c r="E979" s="37" t="s">
        <v>614</v>
      </c>
      <c r="F979" s="40">
        <v>2</v>
      </c>
      <c r="G979" s="41">
        <v>140000</v>
      </c>
      <c r="H979" s="41">
        <v>280000</v>
      </c>
    </row>
    <row r="980" ht="29.9" customHeight="1" spans="1:8">
      <c r="A980" s="39" t="s">
        <v>45</v>
      </c>
      <c r="B980" s="39" t="s">
        <v>611</v>
      </c>
      <c r="C980" s="39" t="s">
        <v>1189</v>
      </c>
      <c r="D980" s="39" t="s">
        <v>1452</v>
      </c>
      <c r="E980" s="37" t="s">
        <v>614</v>
      </c>
      <c r="F980" s="40">
        <v>2</v>
      </c>
      <c r="G980" s="41">
        <v>76000</v>
      </c>
      <c r="H980" s="41">
        <v>152000</v>
      </c>
    </row>
    <row r="981" ht="29.9" customHeight="1" spans="1:8">
      <c r="A981" s="39" t="s">
        <v>45</v>
      </c>
      <c r="B981" s="39" t="s">
        <v>611</v>
      </c>
      <c r="C981" s="39" t="s">
        <v>1189</v>
      </c>
      <c r="D981" s="39" t="s">
        <v>1453</v>
      </c>
      <c r="E981" s="37" t="s">
        <v>614</v>
      </c>
      <c r="F981" s="40">
        <v>1</v>
      </c>
      <c r="G981" s="41">
        <v>40000</v>
      </c>
      <c r="H981" s="41">
        <v>40000</v>
      </c>
    </row>
    <row r="982" ht="29.9" customHeight="1" spans="1:8">
      <c r="A982" s="39" t="s">
        <v>45</v>
      </c>
      <c r="B982" s="39" t="s">
        <v>611</v>
      </c>
      <c r="C982" s="39" t="s">
        <v>1189</v>
      </c>
      <c r="D982" s="39" t="s">
        <v>1454</v>
      </c>
      <c r="E982" s="37" t="s">
        <v>614</v>
      </c>
      <c r="F982" s="40">
        <v>1</v>
      </c>
      <c r="G982" s="41">
        <v>180000</v>
      </c>
      <c r="H982" s="41">
        <v>180000</v>
      </c>
    </row>
    <row r="983" ht="29.9" customHeight="1" spans="1:8">
      <c r="A983" s="39" t="s">
        <v>45</v>
      </c>
      <c r="B983" s="39" t="s">
        <v>611</v>
      </c>
      <c r="C983" s="39" t="s">
        <v>1189</v>
      </c>
      <c r="D983" s="39" t="s">
        <v>1455</v>
      </c>
      <c r="E983" s="37" t="s">
        <v>617</v>
      </c>
      <c r="F983" s="40">
        <v>3</v>
      </c>
      <c r="G983" s="41">
        <v>90000</v>
      </c>
      <c r="H983" s="41">
        <v>270000</v>
      </c>
    </row>
    <row r="984" ht="29.9" customHeight="1" spans="1:8">
      <c r="A984" s="39" t="s">
        <v>45</v>
      </c>
      <c r="B984" s="39" t="s">
        <v>611</v>
      </c>
      <c r="C984" s="39" t="s">
        <v>1189</v>
      </c>
      <c r="D984" s="39" t="s">
        <v>1456</v>
      </c>
      <c r="E984" s="37" t="s">
        <v>619</v>
      </c>
      <c r="F984" s="40">
        <v>2</v>
      </c>
      <c r="G984" s="41">
        <v>5000</v>
      </c>
      <c r="H984" s="41">
        <v>10000</v>
      </c>
    </row>
    <row r="985" ht="29.9" customHeight="1" spans="1:8">
      <c r="A985" s="39" t="s">
        <v>45</v>
      </c>
      <c r="B985" s="39" t="s">
        <v>611</v>
      </c>
      <c r="C985" s="39" t="s">
        <v>1189</v>
      </c>
      <c r="D985" s="39" t="s">
        <v>1457</v>
      </c>
      <c r="E985" s="37" t="s">
        <v>614</v>
      </c>
      <c r="F985" s="40">
        <v>2</v>
      </c>
      <c r="G985" s="41">
        <v>15000</v>
      </c>
      <c r="H985" s="41">
        <v>30000</v>
      </c>
    </row>
    <row r="986" ht="29.9" customHeight="1" spans="1:8">
      <c r="A986" s="39" t="s">
        <v>45</v>
      </c>
      <c r="B986" s="39" t="s">
        <v>611</v>
      </c>
      <c r="C986" s="39" t="s">
        <v>1189</v>
      </c>
      <c r="D986" s="39" t="s">
        <v>1458</v>
      </c>
      <c r="E986" s="37" t="s">
        <v>614</v>
      </c>
      <c r="F986" s="40">
        <v>4</v>
      </c>
      <c r="G986" s="41">
        <v>2000</v>
      </c>
      <c r="H986" s="41">
        <v>8000</v>
      </c>
    </row>
    <row r="987" ht="29.9" customHeight="1" spans="1:8">
      <c r="A987" s="39" t="s">
        <v>45</v>
      </c>
      <c r="B987" s="39" t="s">
        <v>611</v>
      </c>
      <c r="C987" s="39" t="s">
        <v>1189</v>
      </c>
      <c r="D987" s="39" t="s">
        <v>1459</v>
      </c>
      <c r="E987" s="37" t="s">
        <v>614</v>
      </c>
      <c r="F987" s="40">
        <v>4</v>
      </c>
      <c r="G987" s="41">
        <v>14000</v>
      </c>
      <c r="H987" s="41">
        <v>56000</v>
      </c>
    </row>
    <row r="988" ht="29.9" customHeight="1" spans="1:8">
      <c r="A988" s="39" t="s">
        <v>45</v>
      </c>
      <c r="B988" s="39" t="s">
        <v>611</v>
      </c>
      <c r="C988" s="39" t="s">
        <v>1189</v>
      </c>
      <c r="D988" s="39" t="s">
        <v>1460</v>
      </c>
      <c r="E988" s="37" t="s">
        <v>614</v>
      </c>
      <c r="F988" s="40">
        <v>1</v>
      </c>
      <c r="G988" s="41">
        <v>60000</v>
      </c>
      <c r="H988" s="41">
        <v>60000</v>
      </c>
    </row>
    <row r="989" ht="29.9" customHeight="1" spans="1:8">
      <c r="A989" s="39" t="s">
        <v>45</v>
      </c>
      <c r="B989" s="39" t="s">
        <v>611</v>
      </c>
      <c r="C989" s="39" t="s">
        <v>1189</v>
      </c>
      <c r="D989" s="39" t="s">
        <v>1461</v>
      </c>
      <c r="E989" s="37" t="s">
        <v>614</v>
      </c>
      <c r="F989" s="40">
        <v>2</v>
      </c>
      <c r="G989" s="41">
        <v>150000</v>
      </c>
      <c r="H989" s="41">
        <v>300000</v>
      </c>
    </row>
    <row r="990" ht="29.9" customHeight="1" spans="1:8">
      <c r="A990" s="39" t="s">
        <v>45</v>
      </c>
      <c r="B990" s="39" t="s">
        <v>611</v>
      </c>
      <c r="C990" s="39" t="s">
        <v>1189</v>
      </c>
      <c r="D990" s="39" t="s">
        <v>1462</v>
      </c>
      <c r="E990" s="37" t="s">
        <v>614</v>
      </c>
      <c r="F990" s="40">
        <v>12</v>
      </c>
      <c r="G990" s="41">
        <v>35000</v>
      </c>
      <c r="H990" s="41">
        <v>420000</v>
      </c>
    </row>
    <row r="991" ht="29.9" customHeight="1" spans="1:8">
      <c r="A991" s="39" t="s">
        <v>45</v>
      </c>
      <c r="B991" s="39" t="s">
        <v>611</v>
      </c>
      <c r="C991" s="39" t="s">
        <v>1189</v>
      </c>
      <c r="D991" s="39" t="s">
        <v>1462</v>
      </c>
      <c r="E991" s="37" t="s">
        <v>614</v>
      </c>
      <c r="F991" s="40">
        <v>2</v>
      </c>
      <c r="G991" s="41">
        <v>35000</v>
      </c>
      <c r="H991" s="41">
        <v>70000</v>
      </c>
    </row>
    <row r="992" ht="29.9" customHeight="1" spans="1:8">
      <c r="A992" s="39" t="s">
        <v>45</v>
      </c>
      <c r="B992" s="39" t="s">
        <v>611</v>
      </c>
      <c r="C992" s="39" t="s">
        <v>1189</v>
      </c>
      <c r="D992" s="39" t="s">
        <v>1463</v>
      </c>
      <c r="E992" s="37" t="s">
        <v>614</v>
      </c>
      <c r="F992" s="40">
        <v>1</v>
      </c>
      <c r="G992" s="41">
        <v>14000</v>
      </c>
      <c r="H992" s="41">
        <v>14000</v>
      </c>
    </row>
    <row r="993" ht="29.9" customHeight="1" spans="1:8">
      <c r="A993" s="39" t="s">
        <v>45</v>
      </c>
      <c r="B993" s="39" t="s">
        <v>611</v>
      </c>
      <c r="C993" s="39" t="s">
        <v>1189</v>
      </c>
      <c r="D993" s="39" t="s">
        <v>1464</v>
      </c>
      <c r="E993" s="37" t="s">
        <v>614</v>
      </c>
      <c r="F993" s="40">
        <v>1</v>
      </c>
      <c r="G993" s="41">
        <v>1000000</v>
      </c>
      <c r="H993" s="41">
        <v>1000000</v>
      </c>
    </row>
    <row r="994" ht="29.9" customHeight="1" spans="1:8">
      <c r="A994" s="39" t="s">
        <v>45</v>
      </c>
      <c r="B994" s="39" t="s">
        <v>611</v>
      </c>
      <c r="C994" s="39" t="s">
        <v>1189</v>
      </c>
      <c r="D994" s="39" t="s">
        <v>1465</v>
      </c>
      <c r="E994" s="37" t="s">
        <v>614</v>
      </c>
      <c r="F994" s="40">
        <v>1</v>
      </c>
      <c r="G994" s="41">
        <v>3600</v>
      </c>
      <c r="H994" s="41">
        <v>3600</v>
      </c>
    </row>
    <row r="995" ht="29.9" customHeight="1" spans="1:8">
      <c r="A995" s="39" t="s">
        <v>45</v>
      </c>
      <c r="B995" s="39" t="s">
        <v>611</v>
      </c>
      <c r="C995" s="39" t="s">
        <v>1189</v>
      </c>
      <c r="D995" s="39" t="s">
        <v>690</v>
      </c>
      <c r="E995" s="37" t="s">
        <v>614</v>
      </c>
      <c r="F995" s="40">
        <v>28</v>
      </c>
      <c r="G995" s="41">
        <v>30000</v>
      </c>
      <c r="H995" s="41">
        <v>840000</v>
      </c>
    </row>
    <row r="996" ht="29.9" customHeight="1" spans="1:8">
      <c r="A996" s="39" t="s">
        <v>45</v>
      </c>
      <c r="B996" s="39" t="s">
        <v>611</v>
      </c>
      <c r="C996" s="39" t="s">
        <v>1189</v>
      </c>
      <c r="D996" s="39" t="s">
        <v>691</v>
      </c>
      <c r="E996" s="37" t="s">
        <v>614</v>
      </c>
      <c r="F996" s="40">
        <v>2</v>
      </c>
      <c r="G996" s="41">
        <v>40000</v>
      </c>
      <c r="H996" s="41">
        <v>80000</v>
      </c>
    </row>
    <row r="997" ht="29.9" customHeight="1" spans="1:8">
      <c r="A997" s="39" t="s">
        <v>45</v>
      </c>
      <c r="B997" s="39" t="s">
        <v>611</v>
      </c>
      <c r="C997" s="39" t="s">
        <v>1189</v>
      </c>
      <c r="D997" s="39" t="s">
        <v>1466</v>
      </c>
      <c r="E997" s="37" t="s">
        <v>614</v>
      </c>
      <c r="F997" s="40">
        <v>1</v>
      </c>
      <c r="G997" s="41">
        <v>1600000</v>
      </c>
      <c r="H997" s="41">
        <v>1600000</v>
      </c>
    </row>
    <row r="998" ht="29.9" customHeight="1" spans="1:8">
      <c r="A998" s="39" t="s">
        <v>45</v>
      </c>
      <c r="B998" s="39" t="s">
        <v>611</v>
      </c>
      <c r="C998" s="39" t="s">
        <v>1189</v>
      </c>
      <c r="D998" s="39" t="s">
        <v>1467</v>
      </c>
      <c r="E998" s="37" t="s">
        <v>614</v>
      </c>
      <c r="F998" s="40">
        <v>1</v>
      </c>
      <c r="G998" s="41">
        <v>150000</v>
      </c>
      <c r="H998" s="41">
        <v>150000</v>
      </c>
    </row>
    <row r="999" ht="29.9" customHeight="1" spans="1:8">
      <c r="A999" s="39" t="s">
        <v>45</v>
      </c>
      <c r="B999" s="39" t="s">
        <v>611</v>
      </c>
      <c r="C999" s="39" t="s">
        <v>1189</v>
      </c>
      <c r="D999" s="39" t="s">
        <v>1468</v>
      </c>
      <c r="E999" s="37" t="s">
        <v>614</v>
      </c>
      <c r="F999" s="40">
        <v>1</v>
      </c>
      <c r="G999" s="41">
        <v>400000</v>
      </c>
      <c r="H999" s="41">
        <v>400000</v>
      </c>
    </row>
    <row r="1000" ht="29.9" customHeight="1" spans="1:8">
      <c r="A1000" s="39" t="s">
        <v>45</v>
      </c>
      <c r="B1000" s="39" t="s">
        <v>611</v>
      </c>
      <c r="C1000" s="39" t="s">
        <v>1189</v>
      </c>
      <c r="D1000" s="39" t="s">
        <v>1469</v>
      </c>
      <c r="E1000" s="37" t="s">
        <v>614</v>
      </c>
      <c r="F1000" s="40">
        <v>1</v>
      </c>
      <c r="G1000" s="41">
        <v>1200000</v>
      </c>
      <c r="H1000" s="41">
        <v>1200000</v>
      </c>
    </row>
    <row r="1001" ht="29.9" customHeight="1" spans="1:8">
      <c r="A1001" s="39" t="s">
        <v>45</v>
      </c>
      <c r="B1001" s="39" t="s">
        <v>611</v>
      </c>
      <c r="C1001" s="39" t="s">
        <v>1189</v>
      </c>
      <c r="D1001" s="39" t="s">
        <v>1470</v>
      </c>
      <c r="E1001" s="37" t="s">
        <v>614</v>
      </c>
      <c r="F1001" s="40">
        <v>1</v>
      </c>
      <c r="G1001" s="41">
        <v>300000</v>
      </c>
      <c r="H1001" s="41">
        <v>300000</v>
      </c>
    </row>
    <row r="1002" ht="29.9" customHeight="1" spans="1:8">
      <c r="A1002" s="39" t="s">
        <v>45</v>
      </c>
      <c r="B1002" s="39" t="s">
        <v>611</v>
      </c>
      <c r="C1002" s="39" t="s">
        <v>1189</v>
      </c>
      <c r="D1002" s="39" t="s">
        <v>1471</v>
      </c>
      <c r="E1002" s="37" t="s">
        <v>614</v>
      </c>
      <c r="F1002" s="40">
        <v>1</v>
      </c>
      <c r="G1002" s="41">
        <v>50000</v>
      </c>
      <c r="H1002" s="41">
        <v>50000</v>
      </c>
    </row>
    <row r="1003" ht="29.9" customHeight="1" spans="1:8">
      <c r="A1003" s="39" t="s">
        <v>45</v>
      </c>
      <c r="B1003" s="39" t="s">
        <v>611</v>
      </c>
      <c r="C1003" s="39" t="s">
        <v>1189</v>
      </c>
      <c r="D1003" s="39" t="s">
        <v>1472</v>
      </c>
      <c r="E1003" s="37" t="s">
        <v>614</v>
      </c>
      <c r="F1003" s="40">
        <v>4</v>
      </c>
      <c r="G1003" s="41">
        <v>18240</v>
      </c>
      <c r="H1003" s="41">
        <v>72960</v>
      </c>
    </row>
    <row r="1004" ht="29.9" customHeight="1" spans="1:8">
      <c r="A1004" s="39" t="s">
        <v>45</v>
      </c>
      <c r="B1004" s="39" t="s">
        <v>611</v>
      </c>
      <c r="C1004" s="39" t="s">
        <v>1189</v>
      </c>
      <c r="D1004" s="39" t="s">
        <v>1473</v>
      </c>
      <c r="E1004" s="37" t="s">
        <v>614</v>
      </c>
      <c r="F1004" s="40">
        <v>4</v>
      </c>
      <c r="G1004" s="41">
        <v>6500</v>
      </c>
      <c r="H1004" s="41">
        <v>26000</v>
      </c>
    </row>
    <row r="1005" ht="29.9" customHeight="1" spans="1:8">
      <c r="A1005" s="39" t="s">
        <v>45</v>
      </c>
      <c r="B1005" s="39" t="s">
        <v>611</v>
      </c>
      <c r="C1005" s="39" t="s">
        <v>1189</v>
      </c>
      <c r="D1005" s="39" t="s">
        <v>1474</v>
      </c>
      <c r="E1005" s="37" t="s">
        <v>617</v>
      </c>
      <c r="F1005" s="40">
        <v>2</v>
      </c>
      <c r="G1005" s="41">
        <v>12000</v>
      </c>
      <c r="H1005" s="41">
        <v>24000</v>
      </c>
    </row>
    <row r="1006" ht="29.9" customHeight="1" spans="1:8">
      <c r="A1006" s="39" t="s">
        <v>45</v>
      </c>
      <c r="B1006" s="39" t="s">
        <v>611</v>
      </c>
      <c r="C1006" s="39" t="s">
        <v>1189</v>
      </c>
      <c r="D1006" s="39" t="s">
        <v>1475</v>
      </c>
      <c r="E1006" s="37" t="s">
        <v>619</v>
      </c>
      <c r="F1006" s="40">
        <v>1</v>
      </c>
      <c r="G1006" s="41">
        <v>86000</v>
      </c>
      <c r="H1006" s="41">
        <v>86000</v>
      </c>
    </row>
    <row r="1007" ht="29.9" customHeight="1" spans="1:8">
      <c r="A1007" s="39" t="s">
        <v>45</v>
      </c>
      <c r="B1007" s="39" t="s">
        <v>611</v>
      </c>
      <c r="C1007" s="39" t="s">
        <v>1189</v>
      </c>
      <c r="D1007" s="39" t="s">
        <v>1476</v>
      </c>
      <c r="E1007" s="37" t="s">
        <v>614</v>
      </c>
      <c r="F1007" s="40">
        <v>1</v>
      </c>
      <c r="G1007" s="41">
        <v>2600000</v>
      </c>
      <c r="H1007" s="41">
        <v>2600000</v>
      </c>
    </row>
    <row r="1008" ht="29.9" customHeight="1" spans="1:8">
      <c r="A1008" s="39" t="s">
        <v>45</v>
      </c>
      <c r="B1008" s="39" t="s">
        <v>611</v>
      </c>
      <c r="C1008" s="39" t="s">
        <v>1189</v>
      </c>
      <c r="D1008" s="39" t="s">
        <v>1477</v>
      </c>
      <c r="E1008" s="37" t="s">
        <v>614</v>
      </c>
      <c r="F1008" s="40">
        <v>2</v>
      </c>
      <c r="G1008" s="41">
        <v>3000</v>
      </c>
      <c r="H1008" s="41">
        <v>6000</v>
      </c>
    </row>
    <row r="1009" ht="29.9" customHeight="1" spans="1:8">
      <c r="A1009" s="39" t="s">
        <v>45</v>
      </c>
      <c r="B1009" s="39" t="s">
        <v>611</v>
      </c>
      <c r="C1009" s="39" t="s">
        <v>1189</v>
      </c>
      <c r="D1009" s="39" t="s">
        <v>1478</v>
      </c>
      <c r="E1009" s="37" t="s">
        <v>619</v>
      </c>
      <c r="F1009" s="40">
        <v>1</v>
      </c>
      <c r="G1009" s="41">
        <v>22000</v>
      </c>
      <c r="H1009" s="41">
        <v>22000</v>
      </c>
    </row>
    <row r="1010" ht="29.9" customHeight="1" spans="1:8">
      <c r="A1010" s="39" t="s">
        <v>45</v>
      </c>
      <c r="B1010" s="39" t="s">
        <v>611</v>
      </c>
      <c r="C1010" s="39" t="s">
        <v>1189</v>
      </c>
      <c r="D1010" s="39" t="s">
        <v>1479</v>
      </c>
      <c r="E1010" s="37" t="s">
        <v>614</v>
      </c>
      <c r="F1010" s="40">
        <v>2</v>
      </c>
      <c r="G1010" s="41">
        <v>250000</v>
      </c>
      <c r="H1010" s="41">
        <v>500000</v>
      </c>
    </row>
    <row r="1011" ht="29.9" customHeight="1" spans="1:8">
      <c r="A1011" s="39" t="s">
        <v>45</v>
      </c>
      <c r="B1011" s="39" t="s">
        <v>611</v>
      </c>
      <c r="C1011" s="39" t="s">
        <v>1189</v>
      </c>
      <c r="D1011" s="39" t="s">
        <v>1480</v>
      </c>
      <c r="E1011" s="37" t="s">
        <v>617</v>
      </c>
      <c r="F1011" s="40">
        <v>1</v>
      </c>
      <c r="G1011" s="41">
        <v>54000</v>
      </c>
      <c r="H1011" s="41">
        <v>54000</v>
      </c>
    </row>
    <row r="1012" ht="29.9" customHeight="1" spans="1:8">
      <c r="A1012" s="39" t="s">
        <v>45</v>
      </c>
      <c r="B1012" s="39" t="s">
        <v>611</v>
      </c>
      <c r="C1012" s="39" t="s">
        <v>1189</v>
      </c>
      <c r="D1012" s="39" t="s">
        <v>693</v>
      </c>
      <c r="E1012" s="37" t="s">
        <v>614</v>
      </c>
      <c r="F1012" s="40">
        <v>1</v>
      </c>
      <c r="G1012" s="41">
        <v>300000</v>
      </c>
      <c r="H1012" s="41">
        <v>300000</v>
      </c>
    </row>
    <row r="1013" ht="29.9" customHeight="1" spans="1:8">
      <c r="A1013" s="39" t="s">
        <v>45</v>
      </c>
      <c r="B1013" s="39" t="s">
        <v>611</v>
      </c>
      <c r="C1013" s="39" t="s">
        <v>1189</v>
      </c>
      <c r="D1013" s="39" t="s">
        <v>693</v>
      </c>
      <c r="E1013" s="37" t="s">
        <v>614</v>
      </c>
      <c r="F1013" s="40">
        <v>2</v>
      </c>
      <c r="G1013" s="41">
        <v>600000</v>
      </c>
      <c r="H1013" s="41">
        <v>1200000</v>
      </c>
    </row>
    <row r="1014" ht="29.9" customHeight="1" spans="1:8">
      <c r="A1014" s="39" t="s">
        <v>45</v>
      </c>
      <c r="B1014" s="39" t="s">
        <v>611</v>
      </c>
      <c r="C1014" s="39" t="s">
        <v>1189</v>
      </c>
      <c r="D1014" s="39" t="s">
        <v>1016</v>
      </c>
      <c r="E1014" s="37" t="s">
        <v>619</v>
      </c>
      <c r="F1014" s="40">
        <v>2</v>
      </c>
      <c r="G1014" s="41">
        <v>320000</v>
      </c>
      <c r="H1014" s="41">
        <v>640000</v>
      </c>
    </row>
    <row r="1015" ht="29.9" customHeight="1" spans="1:8">
      <c r="A1015" s="39" t="s">
        <v>45</v>
      </c>
      <c r="B1015" s="39" t="s">
        <v>611</v>
      </c>
      <c r="C1015" s="39" t="s">
        <v>1189</v>
      </c>
      <c r="D1015" s="39" t="s">
        <v>1481</v>
      </c>
      <c r="E1015" s="37" t="s">
        <v>619</v>
      </c>
      <c r="F1015" s="40">
        <v>3</v>
      </c>
      <c r="G1015" s="41">
        <v>20000</v>
      </c>
      <c r="H1015" s="41">
        <v>60000</v>
      </c>
    </row>
    <row r="1016" ht="29.9" customHeight="1" spans="1:8">
      <c r="A1016" s="39" t="s">
        <v>45</v>
      </c>
      <c r="B1016" s="39" t="s">
        <v>611</v>
      </c>
      <c r="C1016" s="39" t="s">
        <v>1189</v>
      </c>
      <c r="D1016" s="39" t="s">
        <v>1482</v>
      </c>
      <c r="E1016" s="37" t="s">
        <v>614</v>
      </c>
      <c r="F1016" s="40">
        <v>8</v>
      </c>
      <c r="G1016" s="41">
        <v>40000</v>
      </c>
      <c r="H1016" s="41">
        <v>320000</v>
      </c>
    </row>
    <row r="1017" ht="29.9" customHeight="1" spans="1:8">
      <c r="A1017" s="39" t="s">
        <v>45</v>
      </c>
      <c r="B1017" s="39" t="s">
        <v>611</v>
      </c>
      <c r="C1017" s="39" t="s">
        <v>1189</v>
      </c>
      <c r="D1017" s="39" t="s">
        <v>1483</v>
      </c>
      <c r="E1017" s="37" t="s">
        <v>614</v>
      </c>
      <c r="F1017" s="40">
        <v>2</v>
      </c>
      <c r="G1017" s="41">
        <v>3280</v>
      </c>
      <c r="H1017" s="41">
        <v>6560</v>
      </c>
    </row>
    <row r="1018" ht="29.9" customHeight="1" spans="1:8">
      <c r="A1018" s="39" t="s">
        <v>45</v>
      </c>
      <c r="B1018" s="39" t="s">
        <v>611</v>
      </c>
      <c r="C1018" s="39" t="s">
        <v>1189</v>
      </c>
      <c r="D1018" s="39" t="s">
        <v>1484</v>
      </c>
      <c r="E1018" s="37" t="s">
        <v>619</v>
      </c>
      <c r="F1018" s="40">
        <v>1</v>
      </c>
      <c r="G1018" s="41">
        <v>1200000</v>
      </c>
      <c r="H1018" s="41">
        <v>1200000</v>
      </c>
    </row>
    <row r="1019" ht="29.9" customHeight="1" spans="1:8">
      <c r="A1019" s="39" t="s">
        <v>45</v>
      </c>
      <c r="B1019" s="39" t="s">
        <v>611</v>
      </c>
      <c r="C1019" s="39" t="s">
        <v>1189</v>
      </c>
      <c r="D1019" s="39" t="s">
        <v>1485</v>
      </c>
      <c r="E1019" s="37" t="s">
        <v>614</v>
      </c>
      <c r="F1019" s="40">
        <v>1</v>
      </c>
      <c r="G1019" s="41">
        <v>1500000</v>
      </c>
      <c r="H1019" s="41">
        <v>1500000</v>
      </c>
    </row>
    <row r="1020" ht="29.9" customHeight="1" spans="1:8">
      <c r="A1020" s="39" t="s">
        <v>45</v>
      </c>
      <c r="B1020" s="39" t="s">
        <v>611</v>
      </c>
      <c r="C1020" s="39" t="s">
        <v>1189</v>
      </c>
      <c r="D1020" s="39" t="s">
        <v>1486</v>
      </c>
      <c r="E1020" s="37" t="s">
        <v>614</v>
      </c>
      <c r="F1020" s="40">
        <v>1</v>
      </c>
      <c r="G1020" s="41">
        <v>1100000</v>
      </c>
      <c r="H1020" s="41">
        <v>1100000</v>
      </c>
    </row>
    <row r="1021" ht="29.9" customHeight="1" spans="1:8">
      <c r="A1021" s="39" t="s">
        <v>45</v>
      </c>
      <c r="B1021" s="39" t="s">
        <v>611</v>
      </c>
      <c r="C1021" s="39" t="s">
        <v>1189</v>
      </c>
      <c r="D1021" s="39" t="s">
        <v>1487</v>
      </c>
      <c r="E1021" s="37" t="s">
        <v>614</v>
      </c>
      <c r="F1021" s="40">
        <v>2</v>
      </c>
      <c r="G1021" s="41">
        <v>60000</v>
      </c>
      <c r="H1021" s="41">
        <v>120000</v>
      </c>
    </row>
    <row r="1022" ht="29.9" customHeight="1" spans="1:8">
      <c r="A1022" s="39" t="s">
        <v>45</v>
      </c>
      <c r="B1022" s="39" t="s">
        <v>611</v>
      </c>
      <c r="C1022" s="39" t="s">
        <v>1189</v>
      </c>
      <c r="D1022" s="39" t="s">
        <v>1488</v>
      </c>
      <c r="E1022" s="37" t="s">
        <v>614</v>
      </c>
      <c r="F1022" s="40">
        <v>1</v>
      </c>
      <c r="G1022" s="41">
        <v>150000</v>
      </c>
      <c r="H1022" s="41">
        <v>150000</v>
      </c>
    </row>
    <row r="1023" ht="29.9" customHeight="1" spans="1:8">
      <c r="A1023" s="39" t="s">
        <v>45</v>
      </c>
      <c r="B1023" s="39" t="s">
        <v>611</v>
      </c>
      <c r="C1023" s="39" t="s">
        <v>1189</v>
      </c>
      <c r="D1023" s="39" t="s">
        <v>1489</v>
      </c>
      <c r="E1023" s="37" t="s">
        <v>619</v>
      </c>
      <c r="F1023" s="40">
        <v>1</v>
      </c>
      <c r="G1023" s="41">
        <v>190000</v>
      </c>
      <c r="H1023" s="41">
        <v>190000</v>
      </c>
    </row>
    <row r="1024" ht="29.9" customHeight="1" spans="1:8">
      <c r="A1024" s="39" t="s">
        <v>45</v>
      </c>
      <c r="B1024" s="39" t="s">
        <v>611</v>
      </c>
      <c r="C1024" s="39" t="s">
        <v>1189</v>
      </c>
      <c r="D1024" s="39" t="s">
        <v>696</v>
      </c>
      <c r="E1024" s="37" t="s">
        <v>614</v>
      </c>
      <c r="F1024" s="40">
        <v>2</v>
      </c>
      <c r="G1024" s="41">
        <v>435000</v>
      </c>
      <c r="H1024" s="41">
        <v>870000</v>
      </c>
    </row>
    <row r="1025" ht="29.9" customHeight="1" spans="1:8">
      <c r="A1025" s="39" t="s">
        <v>45</v>
      </c>
      <c r="B1025" s="39" t="s">
        <v>611</v>
      </c>
      <c r="C1025" s="39" t="s">
        <v>1189</v>
      </c>
      <c r="D1025" s="39" t="s">
        <v>1490</v>
      </c>
      <c r="E1025" s="37" t="s">
        <v>614</v>
      </c>
      <c r="F1025" s="40">
        <v>1</v>
      </c>
      <c r="G1025" s="41">
        <v>100000</v>
      </c>
      <c r="H1025" s="41">
        <v>100000</v>
      </c>
    </row>
    <row r="1026" ht="29.9" customHeight="1" spans="1:8">
      <c r="A1026" s="39" t="s">
        <v>45</v>
      </c>
      <c r="B1026" s="39" t="s">
        <v>611</v>
      </c>
      <c r="C1026" s="39" t="s">
        <v>1189</v>
      </c>
      <c r="D1026" s="39" t="s">
        <v>1491</v>
      </c>
      <c r="E1026" s="37" t="s">
        <v>614</v>
      </c>
      <c r="F1026" s="40">
        <v>1</v>
      </c>
      <c r="G1026" s="41">
        <v>480000</v>
      </c>
      <c r="H1026" s="41">
        <v>480000</v>
      </c>
    </row>
    <row r="1027" ht="29.9" customHeight="1" spans="1:8">
      <c r="A1027" s="39" t="s">
        <v>45</v>
      </c>
      <c r="B1027" s="39" t="s">
        <v>611</v>
      </c>
      <c r="C1027" s="39" t="s">
        <v>1189</v>
      </c>
      <c r="D1027" s="39" t="s">
        <v>1492</v>
      </c>
      <c r="E1027" s="37" t="s">
        <v>619</v>
      </c>
      <c r="F1027" s="40">
        <v>2</v>
      </c>
      <c r="G1027" s="41">
        <v>30000</v>
      </c>
      <c r="H1027" s="41">
        <v>60000</v>
      </c>
    </row>
    <row r="1028" ht="29.9" customHeight="1" spans="1:8">
      <c r="A1028" s="39" t="s">
        <v>45</v>
      </c>
      <c r="B1028" s="39" t="s">
        <v>611</v>
      </c>
      <c r="C1028" s="39" t="s">
        <v>1189</v>
      </c>
      <c r="D1028" s="39" t="s">
        <v>1493</v>
      </c>
      <c r="E1028" s="37" t="s">
        <v>619</v>
      </c>
      <c r="F1028" s="40">
        <v>2</v>
      </c>
      <c r="G1028" s="41">
        <v>8000</v>
      </c>
      <c r="H1028" s="41">
        <v>16000</v>
      </c>
    </row>
    <row r="1029" ht="29.9" customHeight="1" spans="1:8">
      <c r="A1029" s="39" t="s">
        <v>45</v>
      </c>
      <c r="B1029" s="39" t="s">
        <v>611</v>
      </c>
      <c r="C1029" s="39" t="s">
        <v>1189</v>
      </c>
      <c r="D1029" s="39" t="s">
        <v>1494</v>
      </c>
      <c r="E1029" s="37" t="s">
        <v>614</v>
      </c>
      <c r="F1029" s="40">
        <v>30</v>
      </c>
      <c r="G1029" s="41">
        <v>27500</v>
      </c>
      <c r="H1029" s="41">
        <v>825000</v>
      </c>
    </row>
    <row r="1030" ht="29.9" customHeight="1" spans="1:8">
      <c r="A1030" s="39" t="s">
        <v>45</v>
      </c>
      <c r="B1030" s="39" t="s">
        <v>611</v>
      </c>
      <c r="C1030" s="39" t="s">
        <v>1189</v>
      </c>
      <c r="D1030" s="39" t="s">
        <v>1495</v>
      </c>
      <c r="E1030" s="37" t="s">
        <v>614</v>
      </c>
      <c r="F1030" s="40">
        <v>1</v>
      </c>
      <c r="G1030" s="41">
        <v>10000</v>
      </c>
      <c r="H1030" s="41">
        <v>10000</v>
      </c>
    </row>
    <row r="1031" ht="29.9" customHeight="1" spans="1:8">
      <c r="A1031" s="39" t="s">
        <v>45</v>
      </c>
      <c r="B1031" s="39" t="s">
        <v>611</v>
      </c>
      <c r="C1031" s="39" t="s">
        <v>1189</v>
      </c>
      <c r="D1031" s="39" t="s">
        <v>1496</v>
      </c>
      <c r="E1031" s="37" t="s">
        <v>614</v>
      </c>
      <c r="F1031" s="40">
        <v>2</v>
      </c>
      <c r="G1031" s="41">
        <v>40000</v>
      </c>
      <c r="H1031" s="41">
        <v>80000</v>
      </c>
    </row>
    <row r="1032" ht="29.9" customHeight="1" spans="1:8">
      <c r="A1032" s="39" t="s">
        <v>45</v>
      </c>
      <c r="B1032" s="39" t="s">
        <v>611</v>
      </c>
      <c r="C1032" s="39" t="s">
        <v>1189</v>
      </c>
      <c r="D1032" s="39" t="s">
        <v>1497</v>
      </c>
      <c r="E1032" s="37" t="s">
        <v>619</v>
      </c>
      <c r="F1032" s="40">
        <v>1</v>
      </c>
      <c r="G1032" s="41">
        <v>30000</v>
      </c>
      <c r="H1032" s="41">
        <v>30000</v>
      </c>
    </row>
    <row r="1033" ht="29.9" customHeight="1" spans="1:8">
      <c r="A1033" s="39" t="s">
        <v>45</v>
      </c>
      <c r="B1033" s="39" t="s">
        <v>611</v>
      </c>
      <c r="C1033" s="39" t="s">
        <v>1189</v>
      </c>
      <c r="D1033" s="39" t="s">
        <v>1498</v>
      </c>
      <c r="E1033" s="37" t="s">
        <v>614</v>
      </c>
      <c r="F1033" s="40">
        <v>2</v>
      </c>
      <c r="G1033" s="41">
        <v>30000</v>
      </c>
      <c r="H1033" s="41">
        <v>60000</v>
      </c>
    </row>
    <row r="1034" ht="29.9" customHeight="1" spans="1:8">
      <c r="A1034" s="39" t="s">
        <v>45</v>
      </c>
      <c r="B1034" s="39" t="s">
        <v>611</v>
      </c>
      <c r="C1034" s="39" t="s">
        <v>1189</v>
      </c>
      <c r="D1034" s="39" t="s">
        <v>1499</v>
      </c>
      <c r="E1034" s="37" t="s">
        <v>614</v>
      </c>
      <c r="F1034" s="40">
        <v>1</v>
      </c>
      <c r="G1034" s="41">
        <v>20000</v>
      </c>
      <c r="H1034" s="41">
        <v>20000</v>
      </c>
    </row>
    <row r="1035" ht="29.9" customHeight="1" spans="1:8">
      <c r="A1035" s="39" t="s">
        <v>45</v>
      </c>
      <c r="B1035" s="39" t="s">
        <v>611</v>
      </c>
      <c r="C1035" s="39" t="s">
        <v>1189</v>
      </c>
      <c r="D1035" s="39" t="s">
        <v>1500</v>
      </c>
      <c r="E1035" s="37" t="s">
        <v>614</v>
      </c>
      <c r="F1035" s="40">
        <v>4</v>
      </c>
      <c r="G1035" s="41">
        <v>10000</v>
      </c>
      <c r="H1035" s="41">
        <v>40000</v>
      </c>
    </row>
    <row r="1036" ht="29.9" customHeight="1" spans="1:8">
      <c r="A1036" s="39" t="s">
        <v>45</v>
      </c>
      <c r="B1036" s="39" t="s">
        <v>611</v>
      </c>
      <c r="C1036" s="39" t="s">
        <v>1189</v>
      </c>
      <c r="D1036" s="39" t="s">
        <v>1500</v>
      </c>
      <c r="E1036" s="37" t="s">
        <v>614</v>
      </c>
      <c r="F1036" s="40">
        <v>7</v>
      </c>
      <c r="G1036" s="41">
        <v>10000</v>
      </c>
      <c r="H1036" s="41">
        <v>70000</v>
      </c>
    </row>
    <row r="1037" ht="29.9" customHeight="1" spans="1:8">
      <c r="A1037" s="39" t="s">
        <v>45</v>
      </c>
      <c r="B1037" s="39" t="s">
        <v>611</v>
      </c>
      <c r="C1037" s="39" t="s">
        <v>1189</v>
      </c>
      <c r="D1037" s="39" t="s">
        <v>1501</v>
      </c>
      <c r="E1037" s="37" t="s">
        <v>619</v>
      </c>
      <c r="F1037" s="40">
        <v>4</v>
      </c>
      <c r="G1037" s="41">
        <v>5000</v>
      </c>
      <c r="H1037" s="41">
        <v>20000</v>
      </c>
    </row>
    <row r="1038" ht="29.9" customHeight="1" spans="1:8">
      <c r="A1038" s="39" t="s">
        <v>45</v>
      </c>
      <c r="B1038" s="39" t="s">
        <v>611</v>
      </c>
      <c r="C1038" s="39" t="s">
        <v>1189</v>
      </c>
      <c r="D1038" s="39" t="s">
        <v>1502</v>
      </c>
      <c r="E1038" s="37" t="s">
        <v>614</v>
      </c>
      <c r="F1038" s="40">
        <v>1</v>
      </c>
      <c r="G1038" s="41">
        <v>24000</v>
      </c>
      <c r="H1038" s="41">
        <v>24000</v>
      </c>
    </row>
    <row r="1039" ht="29.9" customHeight="1" spans="1:8">
      <c r="A1039" s="39" t="s">
        <v>45</v>
      </c>
      <c r="B1039" s="39" t="s">
        <v>611</v>
      </c>
      <c r="C1039" s="39" t="s">
        <v>1189</v>
      </c>
      <c r="D1039" s="39" t="s">
        <v>1503</v>
      </c>
      <c r="E1039" s="37" t="s">
        <v>614</v>
      </c>
      <c r="F1039" s="40">
        <v>2</v>
      </c>
      <c r="G1039" s="41">
        <v>180000</v>
      </c>
      <c r="H1039" s="41">
        <v>360000</v>
      </c>
    </row>
    <row r="1040" ht="29.9" customHeight="1" spans="1:8">
      <c r="A1040" s="39" t="s">
        <v>45</v>
      </c>
      <c r="B1040" s="39" t="s">
        <v>611</v>
      </c>
      <c r="C1040" s="39" t="s">
        <v>1189</v>
      </c>
      <c r="D1040" s="39" t="s">
        <v>1504</v>
      </c>
      <c r="E1040" s="37" t="s">
        <v>619</v>
      </c>
      <c r="F1040" s="40">
        <v>3</v>
      </c>
      <c r="G1040" s="41">
        <v>5000</v>
      </c>
      <c r="H1040" s="41">
        <v>15000</v>
      </c>
    </row>
    <row r="1041" ht="29.9" customHeight="1" spans="1:8">
      <c r="A1041" s="39" t="s">
        <v>45</v>
      </c>
      <c r="B1041" s="39" t="s">
        <v>611</v>
      </c>
      <c r="C1041" s="39" t="s">
        <v>1189</v>
      </c>
      <c r="D1041" s="39" t="s">
        <v>1505</v>
      </c>
      <c r="E1041" s="37" t="s">
        <v>614</v>
      </c>
      <c r="F1041" s="40">
        <v>3</v>
      </c>
      <c r="G1041" s="41">
        <v>16000</v>
      </c>
      <c r="H1041" s="41">
        <v>48000</v>
      </c>
    </row>
    <row r="1042" ht="29.9" customHeight="1" spans="1:8">
      <c r="A1042" s="39" t="s">
        <v>45</v>
      </c>
      <c r="B1042" s="39" t="s">
        <v>611</v>
      </c>
      <c r="C1042" s="39" t="s">
        <v>1189</v>
      </c>
      <c r="D1042" s="39" t="s">
        <v>1506</v>
      </c>
      <c r="E1042" s="37" t="s">
        <v>614</v>
      </c>
      <c r="F1042" s="40">
        <v>2</v>
      </c>
      <c r="G1042" s="41">
        <v>1200</v>
      </c>
      <c r="H1042" s="41">
        <v>2400</v>
      </c>
    </row>
    <row r="1043" ht="29.9" customHeight="1" spans="1:8">
      <c r="A1043" s="39" t="s">
        <v>45</v>
      </c>
      <c r="B1043" s="39" t="s">
        <v>611</v>
      </c>
      <c r="C1043" s="39" t="s">
        <v>1189</v>
      </c>
      <c r="D1043" s="39" t="s">
        <v>1507</v>
      </c>
      <c r="E1043" s="37" t="s">
        <v>614</v>
      </c>
      <c r="F1043" s="40">
        <v>5</v>
      </c>
      <c r="G1043" s="41">
        <v>3000</v>
      </c>
      <c r="H1043" s="41">
        <v>15000</v>
      </c>
    </row>
    <row r="1044" ht="29.9" customHeight="1" spans="1:8">
      <c r="A1044" s="39" t="s">
        <v>45</v>
      </c>
      <c r="B1044" s="39" t="s">
        <v>611</v>
      </c>
      <c r="C1044" s="39" t="s">
        <v>1189</v>
      </c>
      <c r="D1044" s="39" t="s">
        <v>1508</v>
      </c>
      <c r="E1044" s="37" t="s">
        <v>614</v>
      </c>
      <c r="F1044" s="40">
        <v>3</v>
      </c>
      <c r="G1044" s="41">
        <v>3500</v>
      </c>
      <c r="H1044" s="41">
        <v>10500</v>
      </c>
    </row>
    <row r="1045" ht="29.9" customHeight="1" spans="1:8">
      <c r="A1045" s="39" t="s">
        <v>45</v>
      </c>
      <c r="B1045" s="39" t="s">
        <v>611</v>
      </c>
      <c r="C1045" s="39" t="s">
        <v>1189</v>
      </c>
      <c r="D1045" s="39" t="s">
        <v>1509</v>
      </c>
      <c r="E1045" s="37" t="s">
        <v>614</v>
      </c>
      <c r="F1045" s="40">
        <v>32</v>
      </c>
      <c r="G1045" s="41">
        <v>1000</v>
      </c>
      <c r="H1045" s="41">
        <v>32000</v>
      </c>
    </row>
    <row r="1046" ht="29.9" customHeight="1" spans="1:8">
      <c r="A1046" s="39" t="s">
        <v>45</v>
      </c>
      <c r="B1046" s="39" t="s">
        <v>611</v>
      </c>
      <c r="C1046" s="39" t="s">
        <v>1189</v>
      </c>
      <c r="D1046" s="39" t="s">
        <v>1510</v>
      </c>
      <c r="E1046" s="37" t="s">
        <v>614</v>
      </c>
      <c r="F1046" s="40">
        <v>1</v>
      </c>
      <c r="G1046" s="41">
        <v>1400000</v>
      </c>
      <c r="H1046" s="41">
        <v>1400000</v>
      </c>
    </row>
    <row r="1047" ht="29.9" customHeight="1" spans="1:8">
      <c r="A1047" s="39" t="s">
        <v>45</v>
      </c>
      <c r="B1047" s="39" t="s">
        <v>611</v>
      </c>
      <c r="C1047" s="39" t="s">
        <v>1189</v>
      </c>
      <c r="D1047" s="39" t="s">
        <v>1511</v>
      </c>
      <c r="E1047" s="37" t="s">
        <v>614</v>
      </c>
      <c r="F1047" s="40">
        <v>3</v>
      </c>
      <c r="G1047" s="41">
        <v>10000</v>
      </c>
      <c r="H1047" s="41">
        <v>30000</v>
      </c>
    </row>
    <row r="1048" ht="29.9" customHeight="1" spans="1:8">
      <c r="A1048" s="39" t="s">
        <v>45</v>
      </c>
      <c r="B1048" s="39" t="s">
        <v>611</v>
      </c>
      <c r="C1048" s="39" t="s">
        <v>1189</v>
      </c>
      <c r="D1048" s="39" t="s">
        <v>1512</v>
      </c>
      <c r="E1048" s="37" t="s">
        <v>617</v>
      </c>
      <c r="F1048" s="40">
        <v>2</v>
      </c>
      <c r="G1048" s="41">
        <v>5000</v>
      </c>
      <c r="H1048" s="41">
        <v>10000</v>
      </c>
    </row>
    <row r="1049" ht="29.9" customHeight="1" spans="1:8">
      <c r="A1049" s="39" t="s">
        <v>45</v>
      </c>
      <c r="B1049" s="39" t="s">
        <v>611</v>
      </c>
      <c r="C1049" s="39" t="s">
        <v>1189</v>
      </c>
      <c r="D1049" s="39" t="s">
        <v>1513</v>
      </c>
      <c r="E1049" s="37" t="s">
        <v>619</v>
      </c>
      <c r="F1049" s="40">
        <v>5</v>
      </c>
      <c r="G1049" s="41">
        <v>6000</v>
      </c>
      <c r="H1049" s="41">
        <v>30000</v>
      </c>
    </row>
    <row r="1050" ht="29.9" customHeight="1" spans="1:8">
      <c r="A1050" s="39" t="s">
        <v>45</v>
      </c>
      <c r="B1050" s="39" t="s">
        <v>611</v>
      </c>
      <c r="C1050" s="39" t="s">
        <v>1189</v>
      </c>
      <c r="D1050" s="39" t="s">
        <v>1514</v>
      </c>
      <c r="E1050" s="37" t="s">
        <v>614</v>
      </c>
      <c r="F1050" s="40">
        <v>1</v>
      </c>
      <c r="G1050" s="41">
        <v>110000</v>
      </c>
      <c r="H1050" s="41">
        <v>110000</v>
      </c>
    </row>
    <row r="1051" ht="29.9" customHeight="1" spans="1:8">
      <c r="A1051" s="39" t="s">
        <v>45</v>
      </c>
      <c r="B1051" s="39" t="s">
        <v>611</v>
      </c>
      <c r="C1051" s="39" t="s">
        <v>1189</v>
      </c>
      <c r="D1051" s="39" t="s">
        <v>1515</v>
      </c>
      <c r="E1051" s="37" t="s">
        <v>614</v>
      </c>
      <c r="F1051" s="40">
        <v>2</v>
      </c>
      <c r="G1051" s="41">
        <v>4000</v>
      </c>
      <c r="H1051" s="41">
        <v>8000</v>
      </c>
    </row>
    <row r="1052" ht="29.9" customHeight="1" spans="1:8">
      <c r="A1052" s="39" t="s">
        <v>45</v>
      </c>
      <c r="B1052" s="39" t="s">
        <v>611</v>
      </c>
      <c r="C1052" s="39" t="s">
        <v>1189</v>
      </c>
      <c r="D1052" s="39" t="s">
        <v>1516</v>
      </c>
      <c r="E1052" s="37" t="s">
        <v>614</v>
      </c>
      <c r="F1052" s="40">
        <v>1</v>
      </c>
      <c r="G1052" s="41">
        <v>200000</v>
      </c>
      <c r="H1052" s="41">
        <v>200000</v>
      </c>
    </row>
    <row r="1053" ht="29.9" customHeight="1" spans="1:8">
      <c r="A1053" s="39" t="s">
        <v>45</v>
      </c>
      <c r="B1053" s="39" t="s">
        <v>611</v>
      </c>
      <c r="C1053" s="39" t="s">
        <v>1189</v>
      </c>
      <c r="D1053" s="39" t="s">
        <v>1517</v>
      </c>
      <c r="E1053" s="37" t="s">
        <v>614</v>
      </c>
      <c r="F1053" s="40">
        <v>100</v>
      </c>
      <c r="G1053" s="41">
        <v>5000</v>
      </c>
      <c r="H1053" s="41">
        <v>500000</v>
      </c>
    </row>
    <row r="1054" ht="29.9" customHeight="1" spans="1:8">
      <c r="A1054" s="39" t="s">
        <v>45</v>
      </c>
      <c r="B1054" s="39" t="s">
        <v>611</v>
      </c>
      <c r="C1054" s="39" t="s">
        <v>1189</v>
      </c>
      <c r="D1054" s="39" t="s">
        <v>1518</v>
      </c>
      <c r="E1054" s="37" t="s">
        <v>614</v>
      </c>
      <c r="F1054" s="40">
        <v>1</v>
      </c>
      <c r="G1054" s="41">
        <v>1250000</v>
      </c>
      <c r="H1054" s="41">
        <v>1250000</v>
      </c>
    </row>
    <row r="1055" ht="29.9" customHeight="1" spans="1:8">
      <c r="A1055" s="39" t="s">
        <v>45</v>
      </c>
      <c r="B1055" s="39" t="s">
        <v>611</v>
      </c>
      <c r="C1055" s="39" t="s">
        <v>1189</v>
      </c>
      <c r="D1055" s="39" t="s">
        <v>1519</v>
      </c>
      <c r="E1055" s="37" t="s">
        <v>614</v>
      </c>
      <c r="F1055" s="40">
        <v>1</v>
      </c>
      <c r="G1055" s="41">
        <v>575000</v>
      </c>
      <c r="H1055" s="41">
        <v>575000</v>
      </c>
    </row>
    <row r="1056" ht="29.9" customHeight="1" spans="1:8">
      <c r="A1056" s="39" t="s">
        <v>45</v>
      </c>
      <c r="B1056" s="39" t="s">
        <v>611</v>
      </c>
      <c r="C1056" s="39" t="s">
        <v>1189</v>
      </c>
      <c r="D1056" s="39" t="s">
        <v>1520</v>
      </c>
      <c r="E1056" s="37" t="s">
        <v>614</v>
      </c>
      <c r="F1056" s="40">
        <v>1</v>
      </c>
      <c r="G1056" s="41">
        <v>46000</v>
      </c>
      <c r="H1056" s="41">
        <v>46000</v>
      </c>
    </row>
    <row r="1057" ht="29.9" customHeight="1" spans="1:8">
      <c r="A1057" s="39" t="s">
        <v>45</v>
      </c>
      <c r="B1057" s="39" t="s">
        <v>611</v>
      </c>
      <c r="C1057" s="39" t="s">
        <v>1189</v>
      </c>
      <c r="D1057" s="39" t="s">
        <v>1521</v>
      </c>
      <c r="E1057" s="37" t="s">
        <v>614</v>
      </c>
      <c r="F1057" s="40">
        <v>2</v>
      </c>
      <c r="G1057" s="41">
        <v>47000</v>
      </c>
      <c r="H1057" s="41">
        <v>94000</v>
      </c>
    </row>
    <row r="1058" ht="29.9" customHeight="1" spans="1:8">
      <c r="A1058" s="39" t="s">
        <v>45</v>
      </c>
      <c r="B1058" s="39" t="s">
        <v>611</v>
      </c>
      <c r="C1058" s="39" t="s">
        <v>1189</v>
      </c>
      <c r="D1058" s="39" t="s">
        <v>1522</v>
      </c>
      <c r="E1058" s="37" t="s">
        <v>614</v>
      </c>
      <c r="F1058" s="40">
        <v>1</v>
      </c>
      <c r="G1058" s="41">
        <v>140000</v>
      </c>
      <c r="H1058" s="41">
        <v>140000</v>
      </c>
    </row>
    <row r="1059" ht="29.9" customHeight="1" spans="1:8">
      <c r="A1059" s="39" t="s">
        <v>45</v>
      </c>
      <c r="B1059" s="39" t="s">
        <v>611</v>
      </c>
      <c r="C1059" s="39" t="s">
        <v>1189</v>
      </c>
      <c r="D1059" s="39" t="s">
        <v>1523</v>
      </c>
      <c r="E1059" s="37" t="s">
        <v>1212</v>
      </c>
      <c r="F1059" s="40">
        <v>33</v>
      </c>
      <c r="G1059" s="41">
        <v>880</v>
      </c>
      <c r="H1059" s="41">
        <v>29040</v>
      </c>
    </row>
    <row r="1060" ht="29.9" customHeight="1" spans="1:8">
      <c r="A1060" s="39" t="s">
        <v>45</v>
      </c>
      <c r="B1060" s="39" t="s">
        <v>611</v>
      </c>
      <c r="C1060" s="39" t="s">
        <v>1189</v>
      </c>
      <c r="D1060" s="39" t="s">
        <v>1524</v>
      </c>
      <c r="E1060" s="37" t="s">
        <v>614</v>
      </c>
      <c r="F1060" s="40">
        <v>21</v>
      </c>
      <c r="G1060" s="41">
        <v>600</v>
      </c>
      <c r="H1060" s="41">
        <v>12600</v>
      </c>
    </row>
    <row r="1061" ht="29.9" customHeight="1" spans="1:8">
      <c r="A1061" s="39" t="s">
        <v>45</v>
      </c>
      <c r="B1061" s="39" t="s">
        <v>611</v>
      </c>
      <c r="C1061" s="39" t="s">
        <v>1189</v>
      </c>
      <c r="D1061" s="39" t="s">
        <v>1525</v>
      </c>
      <c r="E1061" s="37" t="s">
        <v>614</v>
      </c>
      <c r="F1061" s="40">
        <v>6</v>
      </c>
      <c r="G1061" s="41">
        <v>2500</v>
      </c>
      <c r="H1061" s="41">
        <v>15000</v>
      </c>
    </row>
    <row r="1062" ht="29.9" customHeight="1" spans="1:8">
      <c r="A1062" s="39" t="s">
        <v>45</v>
      </c>
      <c r="B1062" s="39" t="s">
        <v>611</v>
      </c>
      <c r="C1062" s="39" t="s">
        <v>1189</v>
      </c>
      <c r="D1062" s="39" t="s">
        <v>1526</v>
      </c>
      <c r="E1062" s="37" t="s">
        <v>614</v>
      </c>
      <c r="F1062" s="40">
        <v>1</v>
      </c>
      <c r="G1062" s="41">
        <v>6000</v>
      </c>
      <c r="H1062" s="41">
        <v>6000</v>
      </c>
    </row>
    <row r="1063" ht="29.9" customHeight="1" spans="1:8">
      <c r="A1063" s="39" t="s">
        <v>45</v>
      </c>
      <c r="B1063" s="39" t="s">
        <v>611</v>
      </c>
      <c r="C1063" s="39" t="s">
        <v>1189</v>
      </c>
      <c r="D1063" s="39" t="s">
        <v>1527</v>
      </c>
      <c r="E1063" s="37" t="s">
        <v>614</v>
      </c>
      <c r="F1063" s="40">
        <v>1</v>
      </c>
      <c r="G1063" s="41">
        <v>200000</v>
      </c>
      <c r="H1063" s="41">
        <v>200000</v>
      </c>
    </row>
    <row r="1064" ht="29.9" customHeight="1" spans="1:8">
      <c r="A1064" s="39" t="s">
        <v>45</v>
      </c>
      <c r="B1064" s="39" t="s">
        <v>611</v>
      </c>
      <c r="C1064" s="39" t="s">
        <v>1189</v>
      </c>
      <c r="D1064" s="39" t="s">
        <v>1528</v>
      </c>
      <c r="E1064" s="37" t="s">
        <v>619</v>
      </c>
      <c r="F1064" s="40">
        <v>17</v>
      </c>
      <c r="G1064" s="41">
        <v>12000</v>
      </c>
      <c r="H1064" s="41">
        <v>204000</v>
      </c>
    </row>
    <row r="1065" ht="29.9" customHeight="1" spans="1:8">
      <c r="A1065" s="39" t="s">
        <v>45</v>
      </c>
      <c r="B1065" s="39" t="s">
        <v>611</v>
      </c>
      <c r="C1065" s="39" t="s">
        <v>1189</v>
      </c>
      <c r="D1065" s="39" t="s">
        <v>1529</v>
      </c>
      <c r="E1065" s="37" t="s">
        <v>614</v>
      </c>
      <c r="F1065" s="40">
        <v>1</v>
      </c>
      <c r="G1065" s="41">
        <v>1200000</v>
      </c>
      <c r="H1065" s="41">
        <v>1200000</v>
      </c>
    </row>
    <row r="1066" ht="29.9" customHeight="1" spans="1:8">
      <c r="A1066" s="39" t="s">
        <v>45</v>
      </c>
      <c r="B1066" s="39" t="s">
        <v>611</v>
      </c>
      <c r="C1066" s="39" t="s">
        <v>1189</v>
      </c>
      <c r="D1066" s="39" t="s">
        <v>1530</v>
      </c>
      <c r="E1066" s="37" t="s">
        <v>614</v>
      </c>
      <c r="F1066" s="40">
        <v>8</v>
      </c>
      <c r="G1066" s="41">
        <v>3250</v>
      </c>
      <c r="H1066" s="41">
        <v>26000</v>
      </c>
    </row>
    <row r="1067" ht="29.9" customHeight="1" spans="1:8">
      <c r="A1067" s="39" t="s">
        <v>45</v>
      </c>
      <c r="B1067" s="39" t="s">
        <v>611</v>
      </c>
      <c r="C1067" s="39" t="s">
        <v>1189</v>
      </c>
      <c r="D1067" s="39" t="s">
        <v>1531</v>
      </c>
      <c r="E1067" s="37" t="s">
        <v>619</v>
      </c>
      <c r="F1067" s="40">
        <v>6</v>
      </c>
      <c r="G1067" s="41">
        <v>800</v>
      </c>
      <c r="H1067" s="41">
        <v>4800</v>
      </c>
    </row>
    <row r="1068" ht="29.9" customHeight="1" spans="1:8">
      <c r="A1068" s="39" t="s">
        <v>45</v>
      </c>
      <c r="B1068" s="39" t="s">
        <v>611</v>
      </c>
      <c r="C1068" s="39" t="s">
        <v>1189</v>
      </c>
      <c r="D1068" s="39" t="s">
        <v>707</v>
      </c>
      <c r="E1068" s="37" t="s">
        <v>614</v>
      </c>
      <c r="F1068" s="40">
        <v>5</v>
      </c>
      <c r="G1068" s="41">
        <v>30000</v>
      </c>
      <c r="H1068" s="41">
        <v>150000</v>
      </c>
    </row>
    <row r="1069" ht="29.9" customHeight="1" spans="1:8">
      <c r="A1069" s="39" t="s">
        <v>45</v>
      </c>
      <c r="B1069" s="39" t="s">
        <v>611</v>
      </c>
      <c r="C1069" s="39" t="s">
        <v>1189</v>
      </c>
      <c r="D1069" s="39" t="s">
        <v>1532</v>
      </c>
      <c r="E1069" s="37" t="s">
        <v>614</v>
      </c>
      <c r="F1069" s="40">
        <v>1</v>
      </c>
      <c r="G1069" s="41">
        <v>10000</v>
      </c>
      <c r="H1069" s="41">
        <v>10000</v>
      </c>
    </row>
    <row r="1070" ht="29.9" customHeight="1" spans="1:8">
      <c r="A1070" s="39" t="s">
        <v>45</v>
      </c>
      <c r="B1070" s="39" t="s">
        <v>611</v>
      </c>
      <c r="C1070" s="39" t="s">
        <v>1189</v>
      </c>
      <c r="D1070" s="39" t="s">
        <v>1533</v>
      </c>
      <c r="E1070" s="37" t="s">
        <v>614</v>
      </c>
      <c r="F1070" s="40">
        <v>1</v>
      </c>
      <c r="G1070" s="41">
        <v>10000</v>
      </c>
      <c r="H1070" s="41">
        <v>10000</v>
      </c>
    </row>
    <row r="1071" ht="29.9" customHeight="1" spans="1:8">
      <c r="A1071" s="39" t="s">
        <v>45</v>
      </c>
      <c r="B1071" s="39" t="s">
        <v>611</v>
      </c>
      <c r="C1071" s="39" t="s">
        <v>1189</v>
      </c>
      <c r="D1071" s="39" t="s">
        <v>1534</v>
      </c>
      <c r="E1071" s="37" t="s">
        <v>614</v>
      </c>
      <c r="F1071" s="40">
        <v>4</v>
      </c>
      <c r="G1071" s="41">
        <v>6000</v>
      </c>
      <c r="H1071" s="41">
        <v>24000</v>
      </c>
    </row>
    <row r="1072" ht="29.9" customHeight="1" spans="1:8">
      <c r="A1072" s="39" t="s">
        <v>45</v>
      </c>
      <c r="B1072" s="39" t="s">
        <v>611</v>
      </c>
      <c r="C1072" s="39" t="s">
        <v>1189</v>
      </c>
      <c r="D1072" s="39" t="s">
        <v>1535</v>
      </c>
      <c r="E1072" s="37" t="s">
        <v>614</v>
      </c>
      <c r="F1072" s="40">
        <v>4</v>
      </c>
      <c r="G1072" s="41">
        <v>6000</v>
      </c>
      <c r="H1072" s="41">
        <v>24000</v>
      </c>
    </row>
    <row r="1073" ht="29.9" customHeight="1" spans="1:8">
      <c r="A1073" s="39" t="s">
        <v>45</v>
      </c>
      <c r="B1073" s="39" t="s">
        <v>1536</v>
      </c>
      <c r="C1073" s="39" t="s">
        <v>1537</v>
      </c>
      <c r="D1073" s="39" t="s">
        <v>1538</v>
      </c>
      <c r="E1073" s="37" t="s">
        <v>1212</v>
      </c>
      <c r="F1073" s="40">
        <v>17</v>
      </c>
      <c r="G1073" s="41">
        <v>800</v>
      </c>
      <c r="H1073" s="41">
        <v>13600</v>
      </c>
    </row>
    <row r="1074" ht="29.9" customHeight="1" spans="1:8">
      <c r="A1074" s="39" t="s">
        <v>45</v>
      </c>
      <c r="B1074" s="39" t="s">
        <v>1536</v>
      </c>
      <c r="C1074" s="39" t="s">
        <v>1537</v>
      </c>
      <c r="D1074" s="39" t="s">
        <v>1539</v>
      </c>
      <c r="E1074" s="37" t="s">
        <v>1212</v>
      </c>
      <c r="F1074" s="40">
        <v>22</v>
      </c>
      <c r="G1074" s="41">
        <v>700</v>
      </c>
      <c r="H1074" s="41">
        <v>15400</v>
      </c>
    </row>
    <row r="1075" ht="29.9" customHeight="1" spans="1:8">
      <c r="A1075" s="39" t="s">
        <v>45</v>
      </c>
      <c r="B1075" s="39" t="s">
        <v>1536</v>
      </c>
      <c r="C1075" s="39" t="s">
        <v>1537</v>
      </c>
      <c r="D1075" s="39" t="s">
        <v>1540</v>
      </c>
      <c r="E1075" s="37" t="s">
        <v>1212</v>
      </c>
      <c r="F1075" s="40">
        <v>17</v>
      </c>
      <c r="G1075" s="41">
        <v>800</v>
      </c>
      <c r="H1075" s="41">
        <v>13600</v>
      </c>
    </row>
    <row r="1076" ht="29.9" customHeight="1" spans="1:8">
      <c r="A1076" s="39" t="s">
        <v>45</v>
      </c>
      <c r="B1076" s="39" t="s">
        <v>1536</v>
      </c>
      <c r="C1076" s="39" t="s">
        <v>1537</v>
      </c>
      <c r="D1076" s="39" t="s">
        <v>1541</v>
      </c>
      <c r="E1076" s="37" t="s">
        <v>1212</v>
      </c>
      <c r="F1076" s="40">
        <v>33</v>
      </c>
      <c r="G1076" s="41">
        <v>3250</v>
      </c>
      <c r="H1076" s="41">
        <v>107250</v>
      </c>
    </row>
    <row r="1077" ht="29.9" customHeight="1" spans="1:8">
      <c r="A1077" s="39" t="s">
        <v>45</v>
      </c>
      <c r="B1077" s="39" t="s">
        <v>1536</v>
      </c>
      <c r="C1077" s="39" t="s">
        <v>1537</v>
      </c>
      <c r="D1077" s="39" t="s">
        <v>1542</v>
      </c>
      <c r="E1077" s="37" t="s">
        <v>1212</v>
      </c>
      <c r="F1077" s="40">
        <v>220</v>
      </c>
      <c r="G1077" s="41">
        <v>800</v>
      </c>
      <c r="H1077" s="41">
        <v>176000</v>
      </c>
    </row>
    <row r="1078" ht="29.9" customHeight="1" spans="1:8">
      <c r="A1078" s="39" t="s">
        <v>45</v>
      </c>
      <c r="B1078" s="39" t="s">
        <v>1536</v>
      </c>
      <c r="C1078" s="39" t="s">
        <v>1543</v>
      </c>
      <c r="D1078" s="39" t="s">
        <v>1544</v>
      </c>
      <c r="E1078" s="37" t="s">
        <v>614</v>
      </c>
      <c r="F1078" s="40">
        <v>11</v>
      </c>
      <c r="G1078" s="41">
        <v>800</v>
      </c>
      <c r="H1078" s="41">
        <v>8800</v>
      </c>
    </row>
    <row r="1079" ht="29.9" customHeight="1" spans="1:8">
      <c r="A1079" s="39" t="s">
        <v>45</v>
      </c>
      <c r="B1079" s="39" t="s">
        <v>1536</v>
      </c>
      <c r="C1079" s="39" t="s">
        <v>1545</v>
      </c>
      <c r="D1079" s="39" t="s">
        <v>1546</v>
      </c>
      <c r="E1079" s="37" t="s">
        <v>1212</v>
      </c>
      <c r="F1079" s="40">
        <v>6</v>
      </c>
      <c r="G1079" s="41">
        <v>700</v>
      </c>
      <c r="H1079" s="41">
        <v>4200</v>
      </c>
    </row>
    <row r="1080" ht="29.9" customHeight="1" spans="1:8">
      <c r="A1080" s="39" t="s">
        <v>45</v>
      </c>
      <c r="B1080" s="39" t="s">
        <v>1536</v>
      </c>
      <c r="C1080" s="39" t="s">
        <v>1545</v>
      </c>
      <c r="D1080" s="39" t="s">
        <v>1547</v>
      </c>
      <c r="E1080" s="37" t="s">
        <v>1548</v>
      </c>
      <c r="F1080" s="40">
        <v>11</v>
      </c>
      <c r="G1080" s="41">
        <v>7000</v>
      </c>
      <c r="H1080" s="41">
        <v>77000</v>
      </c>
    </row>
    <row r="1081" ht="29.9" customHeight="1" spans="1:8">
      <c r="A1081" s="39" t="s">
        <v>45</v>
      </c>
      <c r="B1081" s="39" t="s">
        <v>1536</v>
      </c>
      <c r="C1081" s="39" t="s">
        <v>1549</v>
      </c>
      <c r="D1081" s="39" t="s">
        <v>1550</v>
      </c>
      <c r="E1081" s="37" t="s">
        <v>1212</v>
      </c>
      <c r="F1081" s="40">
        <v>220</v>
      </c>
      <c r="G1081" s="41">
        <v>536</v>
      </c>
      <c r="H1081" s="41">
        <v>117920</v>
      </c>
    </row>
    <row r="1082" ht="29.9" customHeight="1" spans="1:8">
      <c r="A1082" s="39" t="s">
        <v>45</v>
      </c>
      <c r="B1082" s="39" t="s">
        <v>1536</v>
      </c>
      <c r="C1082" s="39" t="s">
        <v>1551</v>
      </c>
      <c r="D1082" s="39" t="s">
        <v>1552</v>
      </c>
      <c r="E1082" s="37" t="s">
        <v>617</v>
      </c>
      <c r="F1082" s="40">
        <v>6</v>
      </c>
      <c r="G1082" s="41">
        <v>358</v>
      </c>
      <c r="H1082" s="41">
        <v>2148</v>
      </c>
    </row>
    <row r="1083" ht="29.9" customHeight="1" spans="1:8">
      <c r="A1083" s="39" t="s">
        <v>45</v>
      </c>
      <c r="B1083" s="39" t="s">
        <v>1536</v>
      </c>
      <c r="C1083" s="39" t="s">
        <v>1551</v>
      </c>
      <c r="D1083" s="39" t="s">
        <v>1553</v>
      </c>
      <c r="E1083" s="37" t="s">
        <v>617</v>
      </c>
      <c r="F1083" s="40">
        <v>55</v>
      </c>
      <c r="G1083" s="41">
        <v>800</v>
      </c>
      <c r="H1083" s="41">
        <v>44000</v>
      </c>
    </row>
    <row r="1084" ht="29.9" customHeight="1" spans="1:8">
      <c r="A1084" s="39" t="s">
        <v>45</v>
      </c>
      <c r="B1084" s="39" t="s">
        <v>1536</v>
      </c>
      <c r="C1084" s="39" t="s">
        <v>1551</v>
      </c>
      <c r="D1084" s="39" t="s">
        <v>1554</v>
      </c>
      <c r="E1084" s="37" t="s">
        <v>617</v>
      </c>
      <c r="F1084" s="40">
        <v>132</v>
      </c>
      <c r="G1084" s="41">
        <v>550</v>
      </c>
      <c r="H1084" s="41">
        <v>72600</v>
      </c>
    </row>
    <row r="1085" ht="29.9" customHeight="1" spans="1:8">
      <c r="A1085" s="39" t="s">
        <v>45</v>
      </c>
      <c r="B1085" s="39" t="s">
        <v>1536</v>
      </c>
      <c r="C1085" s="39" t="s">
        <v>1555</v>
      </c>
      <c r="D1085" s="39" t="s">
        <v>1556</v>
      </c>
      <c r="E1085" s="37" t="s">
        <v>1548</v>
      </c>
      <c r="F1085" s="40">
        <v>22</v>
      </c>
      <c r="G1085" s="41">
        <v>2000</v>
      </c>
      <c r="H1085" s="41">
        <v>44000</v>
      </c>
    </row>
    <row r="1086" ht="29.9" customHeight="1" spans="1:8">
      <c r="A1086" s="39" t="s">
        <v>45</v>
      </c>
      <c r="B1086" s="39" t="s">
        <v>1536</v>
      </c>
      <c r="C1086" s="39" t="s">
        <v>1557</v>
      </c>
      <c r="D1086" s="39" t="s">
        <v>1558</v>
      </c>
      <c r="E1086" s="37" t="s">
        <v>617</v>
      </c>
      <c r="F1086" s="40">
        <v>55</v>
      </c>
      <c r="G1086" s="41">
        <v>712</v>
      </c>
      <c r="H1086" s="41">
        <v>39160</v>
      </c>
    </row>
    <row r="1087" ht="29.9" customHeight="1" spans="1:8">
      <c r="A1087" s="39" t="s">
        <v>45</v>
      </c>
      <c r="B1087" s="39" t="s">
        <v>1536</v>
      </c>
      <c r="C1087" s="39" t="s">
        <v>1557</v>
      </c>
      <c r="D1087" s="39" t="s">
        <v>1559</v>
      </c>
      <c r="E1087" s="37" t="s">
        <v>617</v>
      </c>
      <c r="F1087" s="40">
        <v>44</v>
      </c>
      <c r="G1087" s="41">
        <v>700</v>
      </c>
      <c r="H1087" s="41">
        <v>30800</v>
      </c>
    </row>
    <row r="1088" ht="29.9" customHeight="1" spans="1:8">
      <c r="A1088" s="39" t="s">
        <v>45</v>
      </c>
      <c r="B1088" s="39" t="s">
        <v>1536</v>
      </c>
      <c r="C1088" s="39" t="s">
        <v>1560</v>
      </c>
      <c r="D1088" s="39" t="s">
        <v>1561</v>
      </c>
      <c r="E1088" s="37" t="s">
        <v>617</v>
      </c>
      <c r="F1088" s="40">
        <v>44</v>
      </c>
      <c r="G1088" s="41">
        <v>800</v>
      </c>
      <c r="H1088" s="41">
        <v>35200</v>
      </c>
    </row>
    <row r="1089" ht="29.9" customHeight="1" spans="1:8">
      <c r="A1089" s="39" t="s">
        <v>45</v>
      </c>
      <c r="B1089" s="39" t="s">
        <v>1536</v>
      </c>
      <c r="C1089" s="39" t="s">
        <v>1562</v>
      </c>
      <c r="D1089" s="39" t="s">
        <v>1563</v>
      </c>
      <c r="E1089" s="37" t="s">
        <v>617</v>
      </c>
      <c r="F1089" s="40">
        <v>11</v>
      </c>
      <c r="G1089" s="41">
        <v>429</v>
      </c>
      <c r="H1089" s="41">
        <v>4719</v>
      </c>
    </row>
    <row r="1090" ht="29.9" customHeight="1" spans="1:8">
      <c r="A1090" s="39" t="s">
        <v>45</v>
      </c>
      <c r="B1090" s="39" t="s">
        <v>1536</v>
      </c>
      <c r="C1090" s="39" t="s">
        <v>1562</v>
      </c>
      <c r="D1090" s="39" t="s">
        <v>1564</v>
      </c>
      <c r="E1090" s="37" t="s">
        <v>617</v>
      </c>
      <c r="F1090" s="40">
        <v>55</v>
      </c>
      <c r="G1090" s="41">
        <v>500</v>
      </c>
      <c r="H1090" s="41">
        <v>27500</v>
      </c>
    </row>
    <row r="1091" ht="29.9" customHeight="1" spans="1:8">
      <c r="A1091" s="39" t="s">
        <v>45</v>
      </c>
      <c r="B1091" s="39" t="s">
        <v>1536</v>
      </c>
      <c r="C1091" s="39" t="s">
        <v>1565</v>
      </c>
      <c r="D1091" s="39" t="s">
        <v>1566</v>
      </c>
      <c r="E1091" s="37" t="s">
        <v>1548</v>
      </c>
      <c r="F1091" s="40">
        <v>22</v>
      </c>
      <c r="G1091" s="41">
        <v>800</v>
      </c>
      <c r="H1091" s="41">
        <v>17600</v>
      </c>
    </row>
    <row r="1092" ht="29.9" customHeight="1" spans="1:8">
      <c r="A1092" s="39" t="s">
        <v>45</v>
      </c>
      <c r="B1092" s="39" t="s">
        <v>1536</v>
      </c>
      <c r="C1092" s="39" t="s">
        <v>1567</v>
      </c>
      <c r="D1092" s="39" t="s">
        <v>1568</v>
      </c>
      <c r="E1092" s="37" t="s">
        <v>614</v>
      </c>
      <c r="F1092" s="40">
        <v>132</v>
      </c>
      <c r="G1092" s="41">
        <v>5000</v>
      </c>
      <c r="H1092" s="41">
        <v>660000</v>
      </c>
    </row>
    <row r="1093" ht="29.9" customHeight="1" spans="1:8">
      <c r="A1093" s="39" t="s">
        <v>45</v>
      </c>
      <c r="B1093" s="39" t="s">
        <v>1536</v>
      </c>
      <c r="C1093" s="39" t="s">
        <v>1569</v>
      </c>
      <c r="D1093" s="39" t="s">
        <v>1570</v>
      </c>
      <c r="E1093" s="37" t="s">
        <v>619</v>
      </c>
      <c r="F1093" s="40">
        <v>28</v>
      </c>
      <c r="G1093" s="41">
        <v>800</v>
      </c>
      <c r="H1093" s="41">
        <v>22400</v>
      </c>
    </row>
    <row r="1094" ht="29.9" customHeight="1" spans="1:8">
      <c r="A1094" s="39" t="s">
        <v>45</v>
      </c>
      <c r="B1094" s="39" t="s">
        <v>1536</v>
      </c>
      <c r="C1094" s="39" t="s">
        <v>1569</v>
      </c>
      <c r="D1094" s="39" t="s">
        <v>1571</v>
      </c>
      <c r="E1094" s="37" t="s">
        <v>617</v>
      </c>
      <c r="F1094" s="40">
        <v>6</v>
      </c>
      <c r="G1094" s="41">
        <v>1584</v>
      </c>
      <c r="H1094" s="41">
        <v>9504</v>
      </c>
    </row>
    <row r="1095" ht="29.9" customHeight="1" spans="1:8">
      <c r="A1095" s="39" t="s">
        <v>45</v>
      </c>
      <c r="B1095" s="39" t="s">
        <v>1536</v>
      </c>
      <c r="C1095" s="39" t="s">
        <v>1569</v>
      </c>
      <c r="D1095" s="39" t="s">
        <v>1572</v>
      </c>
      <c r="E1095" s="37" t="s">
        <v>617</v>
      </c>
      <c r="F1095" s="40">
        <v>6</v>
      </c>
      <c r="G1095" s="41">
        <v>2000</v>
      </c>
      <c r="H1095" s="41">
        <v>12000</v>
      </c>
    </row>
    <row r="1096" ht="29.9" customHeight="1" spans="1:8">
      <c r="A1096" s="39" t="s">
        <v>45</v>
      </c>
      <c r="B1096" s="39" t="s">
        <v>1536</v>
      </c>
      <c r="C1096" s="39" t="s">
        <v>1569</v>
      </c>
      <c r="D1096" s="39" t="s">
        <v>1573</v>
      </c>
      <c r="E1096" s="37" t="s">
        <v>617</v>
      </c>
      <c r="F1096" s="40">
        <v>6</v>
      </c>
      <c r="G1096" s="41">
        <v>800</v>
      </c>
      <c r="H1096" s="41">
        <v>4800</v>
      </c>
    </row>
    <row r="1097" ht="29.9" customHeight="1" spans="1:8">
      <c r="A1097" s="39" t="s">
        <v>45</v>
      </c>
      <c r="B1097" s="39" t="s">
        <v>1536</v>
      </c>
      <c r="C1097" s="39" t="s">
        <v>1569</v>
      </c>
      <c r="D1097" s="39" t="s">
        <v>1574</v>
      </c>
      <c r="E1097" s="37" t="s">
        <v>619</v>
      </c>
      <c r="F1097" s="40">
        <v>6</v>
      </c>
      <c r="G1097" s="41">
        <v>800</v>
      </c>
      <c r="H1097" s="41">
        <v>4800</v>
      </c>
    </row>
    <row r="1098" ht="29.9" customHeight="1" spans="1:8">
      <c r="A1098" s="39" t="s">
        <v>45</v>
      </c>
      <c r="B1098" s="39" t="s">
        <v>1536</v>
      </c>
      <c r="C1098" s="39" t="s">
        <v>1569</v>
      </c>
      <c r="D1098" s="39" t="s">
        <v>1575</v>
      </c>
      <c r="E1098" s="37" t="s">
        <v>619</v>
      </c>
      <c r="F1098" s="40">
        <v>11</v>
      </c>
      <c r="G1098" s="41">
        <v>2000</v>
      </c>
      <c r="H1098" s="41">
        <v>22000</v>
      </c>
    </row>
    <row r="1099" ht="29.9" customHeight="1" spans="1:8">
      <c r="A1099" s="39" t="s">
        <v>45</v>
      </c>
      <c r="B1099" s="39" t="s">
        <v>1576</v>
      </c>
      <c r="C1099" s="39" t="s">
        <v>1577</v>
      </c>
      <c r="D1099" s="39" t="s">
        <v>1578</v>
      </c>
      <c r="E1099" s="37" t="s">
        <v>614</v>
      </c>
      <c r="F1099" s="40">
        <v>1</v>
      </c>
      <c r="G1099" s="41">
        <v>450000</v>
      </c>
      <c r="H1099" s="41">
        <v>450000</v>
      </c>
    </row>
    <row r="1100" ht="29.9" customHeight="1" spans="1:8">
      <c r="A1100" s="39" t="s">
        <v>45</v>
      </c>
      <c r="B1100" s="39" t="s">
        <v>1576</v>
      </c>
      <c r="C1100" s="39" t="s">
        <v>1577</v>
      </c>
      <c r="D1100" s="39" t="s">
        <v>1579</v>
      </c>
      <c r="E1100" s="37" t="s">
        <v>614</v>
      </c>
      <c r="F1100" s="40">
        <v>1</v>
      </c>
      <c r="G1100" s="41">
        <v>150000</v>
      </c>
      <c r="H1100" s="41">
        <v>150000</v>
      </c>
    </row>
    <row r="1101" ht="29.9" customHeight="1" spans="1:8">
      <c r="A1101" s="39" t="s">
        <v>45</v>
      </c>
      <c r="B1101" s="39" t="s">
        <v>1576</v>
      </c>
      <c r="C1101" s="39" t="s">
        <v>1577</v>
      </c>
      <c r="D1101" s="39" t="s">
        <v>1580</v>
      </c>
      <c r="E1101" s="37" t="s">
        <v>614</v>
      </c>
      <c r="F1101" s="40">
        <v>1</v>
      </c>
      <c r="G1101" s="41">
        <v>480000</v>
      </c>
      <c r="H1101" s="41">
        <v>480000</v>
      </c>
    </row>
    <row r="1102" ht="29.9" customHeight="1" spans="1:8">
      <c r="A1102" s="39" t="s">
        <v>45</v>
      </c>
      <c r="B1102" s="39" t="s">
        <v>1576</v>
      </c>
      <c r="C1102" s="39" t="s">
        <v>1577</v>
      </c>
      <c r="D1102" s="39" t="s">
        <v>1581</v>
      </c>
      <c r="E1102" s="37" t="s">
        <v>614</v>
      </c>
      <c r="F1102" s="40">
        <v>1</v>
      </c>
      <c r="G1102" s="41">
        <v>500000</v>
      </c>
      <c r="H1102" s="41">
        <v>500000</v>
      </c>
    </row>
    <row r="1103" ht="29.9" customHeight="1" spans="1:8">
      <c r="A1103" s="39" t="s">
        <v>45</v>
      </c>
      <c r="B1103" s="39" t="s">
        <v>1576</v>
      </c>
      <c r="C1103" s="39" t="s">
        <v>1577</v>
      </c>
      <c r="D1103" s="39" t="s">
        <v>1582</v>
      </c>
      <c r="E1103" s="37" t="s">
        <v>614</v>
      </c>
      <c r="F1103" s="40">
        <v>1</v>
      </c>
      <c r="G1103" s="41">
        <v>1500000</v>
      </c>
      <c r="H1103" s="41">
        <v>1500000</v>
      </c>
    </row>
    <row r="1104" ht="29.9" customHeight="1" spans="1:8">
      <c r="A1104" s="39" t="s">
        <v>45</v>
      </c>
      <c r="B1104" s="39" t="s">
        <v>1576</v>
      </c>
      <c r="C1104" s="39" t="s">
        <v>1577</v>
      </c>
      <c r="D1104" s="39" t="s">
        <v>1583</v>
      </c>
      <c r="E1104" s="37" t="s">
        <v>614</v>
      </c>
      <c r="F1104" s="40">
        <v>1</v>
      </c>
      <c r="G1104" s="41">
        <v>300000</v>
      </c>
      <c r="H1104" s="41">
        <v>300000</v>
      </c>
    </row>
    <row r="1105" ht="29.9" customHeight="1" spans="1:8">
      <c r="A1105" s="39" t="s">
        <v>45</v>
      </c>
      <c r="B1105" s="39" t="s">
        <v>1576</v>
      </c>
      <c r="C1105" s="39" t="s">
        <v>1577</v>
      </c>
      <c r="D1105" s="39" t="s">
        <v>1584</v>
      </c>
      <c r="E1105" s="37" t="s">
        <v>614</v>
      </c>
      <c r="F1105" s="40">
        <v>1</v>
      </c>
      <c r="G1105" s="41">
        <v>225000</v>
      </c>
      <c r="H1105" s="41">
        <v>225000</v>
      </c>
    </row>
    <row r="1106" ht="29.9" customHeight="1" spans="1:8">
      <c r="A1106" s="39" t="s">
        <v>45</v>
      </c>
      <c r="B1106" s="39" t="s">
        <v>1576</v>
      </c>
      <c r="C1106" s="39" t="s">
        <v>1577</v>
      </c>
      <c r="D1106" s="39" t="s">
        <v>1585</v>
      </c>
      <c r="E1106" s="37" t="s">
        <v>614</v>
      </c>
      <c r="F1106" s="40">
        <v>1</v>
      </c>
      <c r="G1106" s="41">
        <v>2000000</v>
      </c>
      <c r="H1106" s="41">
        <v>2000000</v>
      </c>
    </row>
    <row r="1107" ht="29.9" customHeight="1" spans="1:8">
      <c r="A1107" s="39" t="s">
        <v>45</v>
      </c>
      <c r="B1107" s="39" t="s">
        <v>1576</v>
      </c>
      <c r="C1107" s="39" t="s">
        <v>1577</v>
      </c>
      <c r="D1107" s="39" t="s">
        <v>1586</v>
      </c>
      <c r="E1107" s="37" t="s">
        <v>614</v>
      </c>
      <c r="F1107" s="40">
        <v>1</v>
      </c>
      <c r="G1107" s="41">
        <v>354000</v>
      </c>
      <c r="H1107" s="41">
        <v>354000</v>
      </c>
    </row>
    <row r="1108" ht="29.9" customHeight="1" spans="1:8">
      <c r="A1108" s="39" t="s">
        <v>45</v>
      </c>
      <c r="B1108" s="39" t="s">
        <v>1576</v>
      </c>
      <c r="C1108" s="39" t="s">
        <v>1577</v>
      </c>
      <c r="D1108" s="39" t="s">
        <v>1587</v>
      </c>
      <c r="E1108" s="37" t="s">
        <v>614</v>
      </c>
      <c r="F1108" s="40">
        <v>1</v>
      </c>
      <c r="G1108" s="41">
        <v>500000</v>
      </c>
      <c r="H1108" s="41">
        <v>500000</v>
      </c>
    </row>
    <row r="1109" ht="29.9" customHeight="1" spans="1:8">
      <c r="A1109" s="39" t="s">
        <v>45</v>
      </c>
      <c r="B1109" s="39" t="s">
        <v>1576</v>
      </c>
      <c r="C1109" s="39" t="s">
        <v>1577</v>
      </c>
      <c r="D1109" s="39" t="s">
        <v>1588</v>
      </c>
      <c r="E1109" s="37" t="s">
        <v>614</v>
      </c>
      <c r="F1109" s="40">
        <v>1</v>
      </c>
      <c r="G1109" s="41">
        <v>250000</v>
      </c>
      <c r="H1109" s="41">
        <v>250000</v>
      </c>
    </row>
    <row r="1110" ht="29.9" customHeight="1" spans="1:8">
      <c r="A1110" s="39" t="s">
        <v>45</v>
      </c>
      <c r="B1110" s="39" t="s">
        <v>1576</v>
      </c>
      <c r="C1110" s="39" t="s">
        <v>1577</v>
      </c>
      <c r="D1110" s="39" t="s">
        <v>1589</v>
      </c>
      <c r="E1110" s="37" t="s">
        <v>614</v>
      </c>
      <c r="F1110" s="40">
        <v>1</v>
      </c>
      <c r="G1110" s="41">
        <v>30000</v>
      </c>
      <c r="H1110" s="41">
        <v>30000</v>
      </c>
    </row>
    <row r="1111" ht="29.9" customHeight="1" spans="1:8">
      <c r="A1111" s="39" t="s">
        <v>45</v>
      </c>
      <c r="B1111" s="39" t="s">
        <v>1576</v>
      </c>
      <c r="C1111" s="39" t="s">
        <v>1577</v>
      </c>
      <c r="D1111" s="39" t="s">
        <v>1590</v>
      </c>
      <c r="E1111" s="37" t="s">
        <v>614</v>
      </c>
      <c r="F1111" s="40">
        <v>1</v>
      </c>
      <c r="G1111" s="41">
        <v>175000</v>
      </c>
      <c r="H1111" s="41">
        <v>175000</v>
      </c>
    </row>
    <row r="1112" ht="29.9" customHeight="1" spans="1:8">
      <c r="A1112" s="39" t="s">
        <v>45</v>
      </c>
      <c r="B1112" s="39" t="s">
        <v>1576</v>
      </c>
      <c r="C1112" s="39" t="s">
        <v>1577</v>
      </c>
      <c r="D1112" s="39" t="s">
        <v>1591</v>
      </c>
      <c r="E1112" s="37" t="s">
        <v>614</v>
      </c>
      <c r="F1112" s="40">
        <v>1</v>
      </c>
      <c r="G1112" s="41">
        <v>400000</v>
      </c>
      <c r="H1112" s="41">
        <v>400000</v>
      </c>
    </row>
    <row r="1113" ht="29.9" customHeight="1" spans="1:8">
      <c r="A1113" s="39" t="s">
        <v>45</v>
      </c>
      <c r="B1113" s="39" t="s">
        <v>1576</v>
      </c>
      <c r="C1113" s="39" t="s">
        <v>1577</v>
      </c>
      <c r="D1113" s="39" t="s">
        <v>1592</v>
      </c>
      <c r="E1113" s="37" t="s">
        <v>614</v>
      </c>
      <c r="F1113" s="40">
        <v>1</v>
      </c>
      <c r="G1113" s="41">
        <v>7000000</v>
      </c>
      <c r="H1113" s="41">
        <v>7000000</v>
      </c>
    </row>
    <row r="1114" ht="29.9" customHeight="1" spans="1:8">
      <c r="A1114" s="39" t="s">
        <v>45</v>
      </c>
      <c r="B1114" s="39" t="s">
        <v>1576</v>
      </c>
      <c r="C1114" s="39" t="s">
        <v>1577</v>
      </c>
      <c r="D1114" s="39" t="s">
        <v>1593</v>
      </c>
      <c r="E1114" s="37" t="s">
        <v>614</v>
      </c>
      <c r="F1114" s="40">
        <v>1</v>
      </c>
      <c r="G1114" s="41">
        <v>4022200</v>
      </c>
      <c r="H1114" s="41">
        <v>4022200</v>
      </c>
    </row>
    <row r="1115" ht="29.9" customHeight="1" spans="1:8">
      <c r="A1115" s="39" t="s">
        <v>45</v>
      </c>
      <c r="B1115" s="39" t="s">
        <v>1576</v>
      </c>
      <c r="C1115" s="39" t="s">
        <v>1577</v>
      </c>
      <c r="D1115" s="39" t="s">
        <v>1594</v>
      </c>
      <c r="E1115" s="37" t="s">
        <v>614</v>
      </c>
      <c r="F1115" s="40">
        <v>1</v>
      </c>
      <c r="G1115" s="41">
        <v>1500000</v>
      </c>
      <c r="H1115" s="41">
        <v>1500000</v>
      </c>
    </row>
    <row r="1116" ht="20.15" customHeight="1" spans="1:8">
      <c r="A1116" s="37" t="s">
        <v>30</v>
      </c>
      <c r="B1116" s="37"/>
      <c r="C1116" s="37"/>
      <c r="D1116" s="37"/>
      <c r="E1116" s="37"/>
      <c r="F1116" s="40">
        <v>6155</v>
      </c>
      <c r="G1116" s="41"/>
      <c r="H1116" s="41">
        <v>888338971</v>
      </c>
    </row>
    <row r="1117" ht="19.5" customHeight="1" spans="1:8">
      <c r="A1117" s="39" t="s">
        <v>1595</v>
      </c>
      <c r="B1117" s="39"/>
      <c r="C1117" s="39"/>
      <c r="D1117" s="39"/>
      <c r="E1117" s="39"/>
      <c r="F1117" s="42"/>
      <c r="G1117" s="43"/>
      <c r="H1117" s="43"/>
    </row>
  </sheetData>
  <mergeCells count="9">
    <mergeCell ref="A2:H2"/>
    <mergeCell ref="F4:H4"/>
    <mergeCell ref="A1116:E1116"/>
    <mergeCell ref="A1117:H1117"/>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46"/>
  <sheetViews>
    <sheetView showZeros="0" workbookViewId="0">
      <selection activeCell="A1" sqref="A1"/>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D1" s="1"/>
      <c r="E1" s="1"/>
      <c r="F1" s="1"/>
      <c r="G1" s="1"/>
      <c r="K1" s="2" t="s">
        <v>1596</v>
      </c>
    </row>
    <row r="2" ht="27.75" customHeight="1" spans="1:11">
      <c r="A2" s="27" t="s">
        <v>1597</v>
      </c>
      <c r="B2" s="27"/>
      <c r="C2" s="27"/>
      <c r="D2" s="27"/>
      <c r="E2" s="27"/>
      <c r="F2" s="27"/>
      <c r="G2" s="27"/>
      <c r="H2" s="27"/>
      <c r="I2" s="27"/>
      <c r="J2" s="27"/>
      <c r="K2" s="27"/>
    </row>
    <row r="3" ht="13.5" customHeight="1" spans="1:11">
      <c r="A3" s="4" t="str">
        <f>"单位名称："&amp;"云南省第一人民医院"</f>
        <v>单位名称：云南省第一人民医院</v>
      </c>
      <c r="B3" s="5"/>
      <c r="C3" s="5"/>
      <c r="D3" s="5"/>
      <c r="E3" s="5"/>
      <c r="F3" s="5"/>
      <c r="G3" s="5"/>
      <c r="H3" s="6"/>
      <c r="I3" s="6"/>
      <c r="J3" s="6"/>
      <c r="K3" s="7" t="s">
        <v>152</v>
      </c>
    </row>
    <row r="4" ht="21.75" customHeight="1" spans="1:11">
      <c r="A4" s="8" t="s">
        <v>269</v>
      </c>
      <c r="B4" s="8" t="s">
        <v>164</v>
      </c>
      <c r="C4" s="8" t="s">
        <v>270</v>
      </c>
      <c r="D4" s="9" t="s">
        <v>165</v>
      </c>
      <c r="E4" s="9" t="s">
        <v>166</v>
      </c>
      <c r="F4" s="9" t="s">
        <v>167</v>
      </c>
      <c r="G4" s="9" t="s">
        <v>168</v>
      </c>
      <c r="H4" s="15" t="s">
        <v>30</v>
      </c>
      <c r="I4" s="10" t="s">
        <v>1598</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29">
        <v>10</v>
      </c>
      <c r="K7" s="29">
        <v>11</v>
      </c>
    </row>
    <row r="8" ht="30.65" customHeight="1" spans="1:11">
      <c r="A8" s="30"/>
      <c r="B8" s="20" t="s">
        <v>1599</v>
      </c>
      <c r="C8" s="30"/>
      <c r="D8" s="30"/>
      <c r="E8" s="30"/>
      <c r="F8" s="30"/>
      <c r="G8" s="30"/>
      <c r="H8" s="22">
        <v>1700000</v>
      </c>
      <c r="I8" s="22">
        <v>1700000</v>
      </c>
      <c r="J8" s="22"/>
      <c r="K8" s="22"/>
    </row>
    <row r="9" ht="30.65" customHeight="1" spans="1:11">
      <c r="A9" s="20" t="s">
        <v>279</v>
      </c>
      <c r="B9" s="20" t="s">
        <v>1599</v>
      </c>
      <c r="C9" s="20" t="s">
        <v>45</v>
      </c>
      <c r="D9" s="20" t="s">
        <v>100</v>
      </c>
      <c r="E9" s="20" t="s">
        <v>101</v>
      </c>
      <c r="F9" s="20" t="s">
        <v>241</v>
      </c>
      <c r="G9" s="20" t="s">
        <v>242</v>
      </c>
      <c r="H9" s="22">
        <v>400000</v>
      </c>
      <c r="I9" s="22">
        <v>400000</v>
      </c>
      <c r="J9" s="22"/>
      <c r="K9" s="22"/>
    </row>
    <row r="10" ht="30.65" customHeight="1" spans="1:11">
      <c r="A10" s="20" t="s">
        <v>279</v>
      </c>
      <c r="B10" s="20" t="s">
        <v>1599</v>
      </c>
      <c r="C10" s="20" t="s">
        <v>45</v>
      </c>
      <c r="D10" s="20" t="s">
        <v>100</v>
      </c>
      <c r="E10" s="20" t="s">
        <v>101</v>
      </c>
      <c r="F10" s="20" t="s">
        <v>249</v>
      </c>
      <c r="G10" s="20" t="s">
        <v>250</v>
      </c>
      <c r="H10" s="22">
        <v>500000</v>
      </c>
      <c r="I10" s="22">
        <v>500000</v>
      </c>
      <c r="J10" s="22"/>
      <c r="K10" s="22"/>
    </row>
    <row r="11" ht="30.65" customHeight="1" spans="1:11">
      <c r="A11" s="20" t="s">
        <v>279</v>
      </c>
      <c r="B11" s="20" t="s">
        <v>1599</v>
      </c>
      <c r="C11" s="20" t="s">
        <v>45</v>
      </c>
      <c r="D11" s="20" t="s">
        <v>100</v>
      </c>
      <c r="E11" s="20" t="s">
        <v>101</v>
      </c>
      <c r="F11" s="20" t="s">
        <v>251</v>
      </c>
      <c r="G11" s="20" t="s">
        <v>252</v>
      </c>
      <c r="H11" s="22">
        <v>440000</v>
      </c>
      <c r="I11" s="22">
        <v>440000</v>
      </c>
      <c r="J11" s="22"/>
      <c r="K11" s="22"/>
    </row>
    <row r="12" ht="30.65" customHeight="1" spans="1:11">
      <c r="A12" s="20" t="s">
        <v>279</v>
      </c>
      <c r="B12" s="20" t="s">
        <v>1599</v>
      </c>
      <c r="C12" s="20" t="s">
        <v>45</v>
      </c>
      <c r="D12" s="20" t="s">
        <v>100</v>
      </c>
      <c r="E12" s="20" t="s">
        <v>101</v>
      </c>
      <c r="F12" s="20" t="s">
        <v>225</v>
      </c>
      <c r="G12" s="20" t="s">
        <v>226</v>
      </c>
      <c r="H12" s="22">
        <v>360000</v>
      </c>
      <c r="I12" s="22">
        <v>360000</v>
      </c>
      <c r="J12" s="22"/>
      <c r="K12" s="22"/>
    </row>
    <row r="13" ht="30.65" customHeight="1" spans="1:11">
      <c r="A13" s="23"/>
      <c r="B13" s="20" t="s">
        <v>1600</v>
      </c>
      <c r="C13" s="23"/>
      <c r="D13" s="23"/>
      <c r="E13" s="23"/>
      <c r="F13" s="23"/>
      <c r="G13" s="23"/>
      <c r="H13" s="22">
        <v>1000000</v>
      </c>
      <c r="I13" s="22">
        <v>1000000</v>
      </c>
      <c r="J13" s="22"/>
      <c r="K13" s="22"/>
    </row>
    <row r="14" ht="30.65" customHeight="1" spans="1:11">
      <c r="A14" s="20" t="s">
        <v>274</v>
      </c>
      <c r="B14" s="20" t="s">
        <v>1600</v>
      </c>
      <c r="C14" s="20" t="s">
        <v>45</v>
      </c>
      <c r="D14" s="20" t="s">
        <v>1601</v>
      </c>
      <c r="E14" s="20" t="s">
        <v>1602</v>
      </c>
      <c r="F14" s="20" t="s">
        <v>241</v>
      </c>
      <c r="G14" s="20" t="s">
        <v>242</v>
      </c>
      <c r="H14" s="22">
        <v>100000</v>
      </c>
      <c r="I14" s="22">
        <v>100000</v>
      </c>
      <c r="J14" s="22"/>
      <c r="K14" s="22"/>
    </row>
    <row r="15" ht="30.65" customHeight="1" spans="1:11">
      <c r="A15" s="20" t="s">
        <v>274</v>
      </c>
      <c r="B15" s="20" t="s">
        <v>1600</v>
      </c>
      <c r="C15" s="20" t="s">
        <v>45</v>
      </c>
      <c r="D15" s="20" t="s">
        <v>1601</v>
      </c>
      <c r="E15" s="20" t="s">
        <v>1602</v>
      </c>
      <c r="F15" s="20" t="s">
        <v>251</v>
      </c>
      <c r="G15" s="20" t="s">
        <v>252</v>
      </c>
      <c r="H15" s="22">
        <v>200000</v>
      </c>
      <c r="I15" s="22">
        <v>200000</v>
      </c>
      <c r="J15" s="22"/>
      <c r="K15" s="22"/>
    </row>
    <row r="16" ht="30.65" customHeight="1" spans="1:11">
      <c r="A16" s="20" t="s">
        <v>274</v>
      </c>
      <c r="B16" s="20" t="s">
        <v>1600</v>
      </c>
      <c r="C16" s="20" t="s">
        <v>45</v>
      </c>
      <c r="D16" s="20" t="s">
        <v>1601</v>
      </c>
      <c r="E16" s="20" t="s">
        <v>1602</v>
      </c>
      <c r="F16" s="20" t="s">
        <v>253</v>
      </c>
      <c r="G16" s="20" t="s">
        <v>254</v>
      </c>
      <c r="H16" s="22">
        <v>90000</v>
      </c>
      <c r="I16" s="22">
        <v>90000</v>
      </c>
      <c r="J16" s="22"/>
      <c r="K16" s="22"/>
    </row>
    <row r="17" ht="30.65" customHeight="1" spans="1:11">
      <c r="A17" s="20" t="s">
        <v>274</v>
      </c>
      <c r="B17" s="20" t="s">
        <v>1600</v>
      </c>
      <c r="C17" s="20" t="s">
        <v>45</v>
      </c>
      <c r="D17" s="20" t="s">
        <v>1601</v>
      </c>
      <c r="E17" s="20" t="s">
        <v>1602</v>
      </c>
      <c r="F17" s="20" t="s">
        <v>255</v>
      </c>
      <c r="G17" s="20" t="s">
        <v>256</v>
      </c>
      <c r="H17" s="22">
        <v>265000</v>
      </c>
      <c r="I17" s="22">
        <v>265000</v>
      </c>
      <c r="J17" s="22"/>
      <c r="K17" s="22"/>
    </row>
    <row r="18" ht="30.65" customHeight="1" spans="1:11">
      <c r="A18" s="20" t="s">
        <v>274</v>
      </c>
      <c r="B18" s="20" t="s">
        <v>1600</v>
      </c>
      <c r="C18" s="20" t="s">
        <v>45</v>
      </c>
      <c r="D18" s="20" t="s">
        <v>1601</v>
      </c>
      <c r="E18" s="20" t="s">
        <v>1602</v>
      </c>
      <c r="F18" s="20" t="s">
        <v>225</v>
      </c>
      <c r="G18" s="20" t="s">
        <v>226</v>
      </c>
      <c r="H18" s="22">
        <v>60000</v>
      </c>
      <c r="I18" s="22">
        <v>60000</v>
      </c>
      <c r="J18" s="22"/>
      <c r="K18" s="22"/>
    </row>
    <row r="19" ht="30.65" customHeight="1" spans="1:11">
      <c r="A19" s="20" t="s">
        <v>274</v>
      </c>
      <c r="B19" s="20" t="s">
        <v>1600</v>
      </c>
      <c r="C19" s="20" t="s">
        <v>45</v>
      </c>
      <c r="D19" s="20" t="s">
        <v>1601</v>
      </c>
      <c r="E19" s="20" t="s">
        <v>1602</v>
      </c>
      <c r="F19" s="20" t="s">
        <v>263</v>
      </c>
      <c r="G19" s="20" t="s">
        <v>264</v>
      </c>
      <c r="H19" s="22">
        <v>85000</v>
      </c>
      <c r="I19" s="22">
        <v>85000</v>
      </c>
      <c r="J19" s="22"/>
      <c r="K19" s="22"/>
    </row>
    <row r="20" ht="30.65" customHeight="1" spans="1:11">
      <c r="A20" s="20" t="s">
        <v>274</v>
      </c>
      <c r="B20" s="20" t="s">
        <v>1600</v>
      </c>
      <c r="C20" s="20" t="s">
        <v>45</v>
      </c>
      <c r="D20" s="20" t="s">
        <v>1601</v>
      </c>
      <c r="E20" s="20" t="s">
        <v>1602</v>
      </c>
      <c r="F20" s="20" t="s">
        <v>287</v>
      </c>
      <c r="G20" s="20" t="s">
        <v>288</v>
      </c>
      <c r="H20" s="22">
        <v>200000</v>
      </c>
      <c r="I20" s="22">
        <v>200000</v>
      </c>
      <c r="J20" s="22"/>
      <c r="K20" s="22"/>
    </row>
    <row r="21" ht="30.65" customHeight="1" spans="1:11">
      <c r="A21" s="23"/>
      <c r="B21" s="20" t="s">
        <v>1603</v>
      </c>
      <c r="C21" s="23"/>
      <c r="D21" s="23"/>
      <c r="E21" s="23"/>
      <c r="F21" s="23"/>
      <c r="G21" s="23"/>
      <c r="H21" s="22">
        <v>1045400</v>
      </c>
      <c r="I21" s="22">
        <v>1045400</v>
      </c>
      <c r="J21" s="22"/>
      <c r="K21" s="22"/>
    </row>
    <row r="22" ht="30.65" customHeight="1" spans="1:11">
      <c r="A22" s="20" t="s">
        <v>279</v>
      </c>
      <c r="B22" s="20" t="s">
        <v>1603</v>
      </c>
      <c r="C22" s="20" t="s">
        <v>45</v>
      </c>
      <c r="D22" s="20" t="s">
        <v>102</v>
      </c>
      <c r="E22" s="20" t="s">
        <v>103</v>
      </c>
      <c r="F22" s="20" t="s">
        <v>229</v>
      </c>
      <c r="G22" s="20" t="s">
        <v>230</v>
      </c>
      <c r="H22" s="22">
        <v>20000</v>
      </c>
      <c r="I22" s="22">
        <v>20000</v>
      </c>
      <c r="J22" s="22"/>
      <c r="K22" s="22"/>
    </row>
    <row r="23" ht="30.65" customHeight="1" spans="1:11">
      <c r="A23" s="20" t="s">
        <v>279</v>
      </c>
      <c r="B23" s="20" t="s">
        <v>1603</v>
      </c>
      <c r="C23" s="20" t="s">
        <v>45</v>
      </c>
      <c r="D23" s="20" t="s">
        <v>102</v>
      </c>
      <c r="E23" s="20" t="s">
        <v>103</v>
      </c>
      <c r="F23" s="20" t="s">
        <v>241</v>
      </c>
      <c r="G23" s="20" t="s">
        <v>242</v>
      </c>
      <c r="H23" s="22">
        <v>145000</v>
      </c>
      <c r="I23" s="22">
        <v>145000</v>
      </c>
      <c r="J23" s="22"/>
      <c r="K23" s="22"/>
    </row>
    <row r="24" ht="30.65" customHeight="1" spans="1:11">
      <c r="A24" s="20" t="s">
        <v>279</v>
      </c>
      <c r="B24" s="20" t="s">
        <v>1603</v>
      </c>
      <c r="C24" s="20" t="s">
        <v>45</v>
      </c>
      <c r="D24" s="20" t="s">
        <v>102</v>
      </c>
      <c r="E24" s="20" t="s">
        <v>103</v>
      </c>
      <c r="F24" s="20" t="s">
        <v>249</v>
      </c>
      <c r="G24" s="20" t="s">
        <v>250</v>
      </c>
      <c r="H24" s="22">
        <v>361350</v>
      </c>
      <c r="I24" s="22">
        <v>361350</v>
      </c>
      <c r="J24" s="22"/>
      <c r="K24" s="22"/>
    </row>
    <row r="25" ht="30.65" customHeight="1" spans="1:11">
      <c r="A25" s="20" t="s">
        <v>279</v>
      </c>
      <c r="B25" s="20" t="s">
        <v>1603</v>
      </c>
      <c r="C25" s="20" t="s">
        <v>45</v>
      </c>
      <c r="D25" s="20" t="s">
        <v>102</v>
      </c>
      <c r="E25" s="20" t="s">
        <v>103</v>
      </c>
      <c r="F25" s="20" t="s">
        <v>251</v>
      </c>
      <c r="G25" s="20" t="s">
        <v>252</v>
      </c>
      <c r="H25" s="22">
        <v>238700</v>
      </c>
      <c r="I25" s="22">
        <v>238700</v>
      </c>
      <c r="J25" s="22"/>
      <c r="K25" s="22"/>
    </row>
    <row r="26" ht="30.65" customHeight="1" spans="1:11">
      <c r="A26" s="20" t="s">
        <v>279</v>
      </c>
      <c r="B26" s="20" t="s">
        <v>1603</v>
      </c>
      <c r="C26" s="20" t="s">
        <v>45</v>
      </c>
      <c r="D26" s="20" t="s">
        <v>102</v>
      </c>
      <c r="E26" s="20" t="s">
        <v>103</v>
      </c>
      <c r="F26" s="20" t="s">
        <v>253</v>
      </c>
      <c r="G26" s="20" t="s">
        <v>254</v>
      </c>
      <c r="H26" s="22">
        <v>185500</v>
      </c>
      <c r="I26" s="22">
        <v>185500</v>
      </c>
      <c r="J26" s="22"/>
      <c r="K26" s="22"/>
    </row>
    <row r="27" ht="30.65" customHeight="1" spans="1:11">
      <c r="A27" s="20" t="s">
        <v>279</v>
      </c>
      <c r="B27" s="20" t="s">
        <v>1603</v>
      </c>
      <c r="C27" s="20" t="s">
        <v>45</v>
      </c>
      <c r="D27" s="20" t="s">
        <v>102</v>
      </c>
      <c r="E27" s="20" t="s">
        <v>103</v>
      </c>
      <c r="F27" s="20" t="s">
        <v>255</v>
      </c>
      <c r="G27" s="20" t="s">
        <v>256</v>
      </c>
      <c r="H27" s="22">
        <v>84450</v>
      </c>
      <c r="I27" s="22">
        <v>84450</v>
      </c>
      <c r="J27" s="22"/>
      <c r="K27" s="22"/>
    </row>
    <row r="28" ht="30.65" customHeight="1" spans="1:11">
      <c r="A28" s="20" t="s">
        <v>279</v>
      </c>
      <c r="B28" s="20" t="s">
        <v>1603</v>
      </c>
      <c r="C28" s="20" t="s">
        <v>45</v>
      </c>
      <c r="D28" s="20" t="s">
        <v>102</v>
      </c>
      <c r="E28" s="20" t="s">
        <v>103</v>
      </c>
      <c r="F28" s="20" t="s">
        <v>225</v>
      </c>
      <c r="G28" s="20" t="s">
        <v>226</v>
      </c>
      <c r="H28" s="22">
        <v>10400</v>
      </c>
      <c r="I28" s="22">
        <v>10400</v>
      </c>
      <c r="J28" s="22"/>
      <c r="K28" s="22"/>
    </row>
    <row r="29" ht="30.65" customHeight="1" spans="1:11">
      <c r="A29" s="23"/>
      <c r="B29" s="20" t="s">
        <v>1604</v>
      </c>
      <c r="C29" s="23"/>
      <c r="D29" s="23"/>
      <c r="E29" s="23"/>
      <c r="F29" s="23"/>
      <c r="G29" s="23"/>
      <c r="H29" s="22">
        <v>14025100</v>
      </c>
      <c r="I29" s="22">
        <v>14025100</v>
      </c>
      <c r="J29" s="22"/>
      <c r="K29" s="22"/>
    </row>
    <row r="30" ht="30.65" customHeight="1" spans="1:11">
      <c r="A30" s="20" t="s">
        <v>274</v>
      </c>
      <c r="B30" s="20" t="s">
        <v>1604</v>
      </c>
      <c r="C30" s="20" t="s">
        <v>45</v>
      </c>
      <c r="D30" s="20" t="s">
        <v>96</v>
      </c>
      <c r="E30" s="20" t="s">
        <v>97</v>
      </c>
      <c r="F30" s="20" t="s">
        <v>229</v>
      </c>
      <c r="G30" s="20" t="s">
        <v>230</v>
      </c>
      <c r="H30" s="22">
        <v>9200</v>
      </c>
      <c r="I30" s="22">
        <v>9200</v>
      </c>
      <c r="J30" s="22"/>
      <c r="K30" s="22"/>
    </row>
    <row r="31" ht="30.65" customHeight="1" spans="1:11">
      <c r="A31" s="20" t="s">
        <v>274</v>
      </c>
      <c r="B31" s="20" t="s">
        <v>1604</v>
      </c>
      <c r="C31" s="20" t="s">
        <v>45</v>
      </c>
      <c r="D31" s="20" t="s">
        <v>96</v>
      </c>
      <c r="E31" s="20" t="s">
        <v>97</v>
      </c>
      <c r="F31" s="20" t="s">
        <v>237</v>
      </c>
      <c r="G31" s="20" t="s">
        <v>238</v>
      </c>
      <c r="H31" s="22">
        <v>52000</v>
      </c>
      <c r="I31" s="22">
        <v>52000</v>
      </c>
      <c r="J31" s="22"/>
      <c r="K31" s="22"/>
    </row>
    <row r="32" ht="30.65" customHeight="1" spans="1:11">
      <c r="A32" s="20" t="s">
        <v>274</v>
      </c>
      <c r="B32" s="20" t="s">
        <v>1604</v>
      </c>
      <c r="C32" s="20" t="s">
        <v>45</v>
      </c>
      <c r="D32" s="20" t="s">
        <v>96</v>
      </c>
      <c r="E32" s="20" t="s">
        <v>97</v>
      </c>
      <c r="F32" s="20" t="s">
        <v>241</v>
      </c>
      <c r="G32" s="20" t="s">
        <v>242</v>
      </c>
      <c r="H32" s="22">
        <v>121800</v>
      </c>
      <c r="I32" s="22">
        <v>121800</v>
      </c>
      <c r="J32" s="22"/>
      <c r="K32" s="22"/>
    </row>
    <row r="33" ht="30.65" customHeight="1" spans="1:11">
      <c r="A33" s="20" t="s">
        <v>274</v>
      </c>
      <c r="B33" s="20" t="s">
        <v>1604</v>
      </c>
      <c r="C33" s="20" t="s">
        <v>45</v>
      </c>
      <c r="D33" s="20" t="s">
        <v>96</v>
      </c>
      <c r="E33" s="20" t="s">
        <v>97</v>
      </c>
      <c r="F33" s="20" t="s">
        <v>249</v>
      </c>
      <c r="G33" s="20" t="s">
        <v>250</v>
      </c>
      <c r="H33" s="22">
        <v>2640800</v>
      </c>
      <c r="I33" s="22">
        <v>2640800</v>
      </c>
      <c r="J33" s="22"/>
      <c r="K33" s="22"/>
    </row>
    <row r="34" ht="30.65" customHeight="1" spans="1:11">
      <c r="A34" s="20" t="s">
        <v>274</v>
      </c>
      <c r="B34" s="20" t="s">
        <v>1604</v>
      </c>
      <c r="C34" s="20" t="s">
        <v>45</v>
      </c>
      <c r="D34" s="20" t="s">
        <v>96</v>
      </c>
      <c r="E34" s="20" t="s">
        <v>97</v>
      </c>
      <c r="F34" s="20" t="s">
        <v>253</v>
      </c>
      <c r="G34" s="20" t="s">
        <v>254</v>
      </c>
      <c r="H34" s="22">
        <v>2077200</v>
      </c>
      <c r="I34" s="22">
        <v>2077200</v>
      </c>
      <c r="J34" s="22"/>
      <c r="K34" s="22"/>
    </row>
    <row r="35" ht="30.65" customHeight="1" spans="1:11">
      <c r="A35" s="20" t="s">
        <v>274</v>
      </c>
      <c r="B35" s="20" t="s">
        <v>1604</v>
      </c>
      <c r="C35" s="20" t="s">
        <v>45</v>
      </c>
      <c r="D35" s="20" t="s">
        <v>96</v>
      </c>
      <c r="E35" s="20" t="s">
        <v>97</v>
      </c>
      <c r="F35" s="20" t="s">
        <v>225</v>
      </c>
      <c r="G35" s="20" t="s">
        <v>226</v>
      </c>
      <c r="H35" s="22">
        <v>223300</v>
      </c>
      <c r="I35" s="22">
        <v>223300</v>
      </c>
      <c r="J35" s="22"/>
      <c r="K35" s="22"/>
    </row>
    <row r="36" ht="30.65" customHeight="1" spans="1:11">
      <c r="A36" s="20" t="s">
        <v>274</v>
      </c>
      <c r="B36" s="20" t="s">
        <v>1604</v>
      </c>
      <c r="C36" s="20" t="s">
        <v>45</v>
      </c>
      <c r="D36" s="20" t="s">
        <v>96</v>
      </c>
      <c r="E36" s="20" t="s">
        <v>97</v>
      </c>
      <c r="F36" s="20" t="s">
        <v>207</v>
      </c>
      <c r="G36" s="20" t="s">
        <v>208</v>
      </c>
      <c r="H36" s="22">
        <v>8886400</v>
      </c>
      <c r="I36" s="22">
        <v>8886400</v>
      </c>
      <c r="J36" s="22"/>
      <c r="K36" s="22"/>
    </row>
    <row r="37" ht="30.65" customHeight="1" spans="1:11">
      <c r="A37" s="20" t="s">
        <v>274</v>
      </c>
      <c r="B37" s="20" t="s">
        <v>1604</v>
      </c>
      <c r="C37" s="20" t="s">
        <v>45</v>
      </c>
      <c r="D37" s="20" t="s">
        <v>96</v>
      </c>
      <c r="E37" s="20" t="s">
        <v>97</v>
      </c>
      <c r="F37" s="20" t="s">
        <v>209</v>
      </c>
      <c r="G37" s="20" t="s">
        <v>210</v>
      </c>
      <c r="H37" s="22">
        <v>14400</v>
      </c>
      <c r="I37" s="22">
        <v>14400</v>
      </c>
      <c r="J37" s="22"/>
      <c r="K37" s="22"/>
    </row>
    <row r="38" ht="30.65" customHeight="1" spans="1:11">
      <c r="A38" s="23"/>
      <c r="B38" s="20" t="s">
        <v>1605</v>
      </c>
      <c r="C38" s="23"/>
      <c r="D38" s="23"/>
      <c r="E38" s="23"/>
      <c r="F38" s="23"/>
      <c r="G38" s="23"/>
      <c r="H38" s="22">
        <v>133500</v>
      </c>
      <c r="I38" s="22">
        <v>133500</v>
      </c>
      <c r="J38" s="22"/>
      <c r="K38" s="22"/>
    </row>
    <row r="39" ht="30.65" customHeight="1" spans="1:11">
      <c r="A39" s="20" t="s">
        <v>274</v>
      </c>
      <c r="B39" s="20" t="s">
        <v>1605</v>
      </c>
      <c r="C39" s="20" t="s">
        <v>45</v>
      </c>
      <c r="D39" s="20" t="s">
        <v>96</v>
      </c>
      <c r="E39" s="20" t="s">
        <v>97</v>
      </c>
      <c r="F39" s="20" t="s">
        <v>253</v>
      </c>
      <c r="G39" s="20" t="s">
        <v>254</v>
      </c>
      <c r="H39" s="22">
        <v>133500</v>
      </c>
      <c r="I39" s="22">
        <v>133500</v>
      </c>
      <c r="J39" s="22"/>
      <c r="K39" s="22"/>
    </row>
    <row r="40" ht="30.65" customHeight="1" spans="1:11">
      <c r="A40" s="23"/>
      <c r="B40" s="20" t="s">
        <v>1606</v>
      </c>
      <c r="C40" s="23"/>
      <c r="D40" s="23"/>
      <c r="E40" s="23"/>
      <c r="F40" s="23"/>
      <c r="G40" s="23"/>
      <c r="H40" s="22">
        <v>5000000</v>
      </c>
      <c r="I40" s="22">
        <v>5000000</v>
      </c>
      <c r="J40" s="22"/>
      <c r="K40" s="22"/>
    </row>
    <row r="41" ht="30.65" customHeight="1" spans="1:11">
      <c r="A41" s="20" t="s">
        <v>274</v>
      </c>
      <c r="B41" s="20" t="s">
        <v>1606</v>
      </c>
      <c r="C41" s="20" t="s">
        <v>45</v>
      </c>
      <c r="D41" s="20" t="s">
        <v>96</v>
      </c>
      <c r="E41" s="20" t="s">
        <v>97</v>
      </c>
      <c r="F41" s="20" t="s">
        <v>241</v>
      </c>
      <c r="G41" s="20" t="s">
        <v>242</v>
      </c>
      <c r="H41" s="22">
        <v>20000</v>
      </c>
      <c r="I41" s="22">
        <v>20000</v>
      </c>
      <c r="J41" s="22"/>
      <c r="K41" s="22"/>
    </row>
    <row r="42" ht="30.65" customHeight="1" spans="1:11">
      <c r="A42" s="20" t="s">
        <v>274</v>
      </c>
      <c r="B42" s="20" t="s">
        <v>1606</v>
      </c>
      <c r="C42" s="20" t="s">
        <v>45</v>
      </c>
      <c r="D42" s="20" t="s">
        <v>96</v>
      </c>
      <c r="E42" s="20" t="s">
        <v>97</v>
      </c>
      <c r="F42" s="20" t="s">
        <v>249</v>
      </c>
      <c r="G42" s="20" t="s">
        <v>250</v>
      </c>
      <c r="H42" s="22">
        <v>60000</v>
      </c>
      <c r="I42" s="22">
        <v>60000</v>
      </c>
      <c r="J42" s="22"/>
      <c r="K42" s="22"/>
    </row>
    <row r="43" ht="30.65" customHeight="1" spans="1:11">
      <c r="A43" s="20" t="s">
        <v>274</v>
      </c>
      <c r="B43" s="20" t="s">
        <v>1606</v>
      </c>
      <c r="C43" s="20" t="s">
        <v>45</v>
      </c>
      <c r="D43" s="20" t="s">
        <v>96</v>
      </c>
      <c r="E43" s="20" t="s">
        <v>97</v>
      </c>
      <c r="F43" s="20" t="s">
        <v>251</v>
      </c>
      <c r="G43" s="20" t="s">
        <v>252</v>
      </c>
      <c r="H43" s="22">
        <v>120000</v>
      </c>
      <c r="I43" s="22">
        <v>120000</v>
      </c>
      <c r="J43" s="22"/>
      <c r="K43" s="22"/>
    </row>
    <row r="44" ht="30.65" customHeight="1" spans="1:11">
      <c r="A44" s="20" t="s">
        <v>274</v>
      </c>
      <c r="B44" s="20" t="s">
        <v>1606</v>
      </c>
      <c r="C44" s="20" t="s">
        <v>45</v>
      </c>
      <c r="D44" s="20" t="s">
        <v>96</v>
      </c>
      <c r="E44" s="20" t="s">
        <v>97</v>
      </c>
      <c r="F44" s="20" t="s">
        <v>225</v>
      </c>
      <c r="G44" s="20" t="s">
        <v>226</v>
      </c>
      <c r="H44" s="22">
        <v>50000</v>
      </c>
      <c r="I44" s="22">
        <v>50000</v>
      </c>
      <c r="J44" s="22"/>
      <c r="K44" s="22"/>
    </row>
    <row r="45" ht="30.65" customHeight="1" spans="1:11">
      <c r="A45" s="20" t="s">
        <v>274</v>
      </c>
      <c r="B45" s="20" t="s">
        <v>1606</v>
      </c>
      <c r="C45" s="20" t="s">
        <v>45</v>
      </c>
      <c r="D45" s="20" t="s">
        <v>96</v>
      </c>
      <c r="E45" s="20" t="s">
        <v>97</v>
      </c>
      <c r="F45" s="20" t="s">
        <v>263</v>
      </c>
      <c r="G45" s="20" t="s">
        <v>264</v>
      </c>
      <c r="H45" s="22">
        <v>4750000</v>
      </c>
      <c r="I45" s="22">
        <v>4750000</v>
      </c>
      <c r="J45" s="22"/>
      <c r="K45" s="22"/>
    </row>
    <row r="46" ht="18.75" customHeight="1" spans="1:11">
      <c r="A46" s="31" t="s">
        <v>127</v>
      </c>
      <c r="B46" s="32"/>
      <c r="C46" s="32"/>
      <c r="D46" s="32"/>
      <c r="E46" s="32"/>
      <c r="F46" s="32"/>
      <c r="G46" s="33"/>
      <c r="H46" s="22">
        <v>22904000</v>
      </c>
      <c r="I46" s="22">
        <v>22904000</v>
      </c>
      <c r="J46" s="22"/>
      <c r="K46" s="22"/>
    </row>
  </sheetData>
  <mergeCells count="15">
    <mergeCell ref="A2:K2"/>
    <mergeCell ref="A3:G3"/>
    <mergeCell ref="I4:K4"/>
    <mergeCell ref="A46:G46"/>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2"/>
  <sheetViews>
    <sheetView showZeros="0" workbookViewId="0">
      <selection activeCell="A1" sqref="A1"/>
    </sheetView>
  </sheetViews>
  <sheetFormatPr defaultColWidth="9.14166666666667" defaultRowHeight="14.25" customHeight="1" outlineLevelCol="6"/>
  <cols>
    <col min="1" max="1" width="37.7416666666667" customWidth="1"/>
    <col min="2" max="2" width="28" customWidth="1"/>
    <col min="3" max="3" width="37.6" customWidth="1"/>
    <col min="4" max="4" width="17.0333333333333" customWidth="1"/>
    <col min="5" max="7" width="27.0333333333333" customWidth="1"/>
  </cols>
  <sheetData>
    <row r="1" ht="13.5" customHeight="1" spans="1:7">
      <c r="D1" s="1"/>
      <c r="G1" s="2" t="s">
        <v>1607</v>
      </c>
    </row>
    <row r="2" ht="27.75" customHeight="1" spans="1:7">
      <c r="A2" s="3" t="s">
        <v>1608</v>
      </c>
      <c r="B2" s="3"/>
      <c r="C2" s="3"/>
      <c r="D2" s="3"/>
      <c r="E2" s="3"/>
      <c r="F2" s="3"/>
      <c r="G2" s="3"/>
    </row>
    <row r="3" ht="13.5" customHeight="1" spans="1:7">
      <c r="A3" s="4" t="str">
        <f>"单位名称："&amp;"云南省第一人民医院"</f>
        <v>单位名称：云南省第一人民医院</v>
      </c>
      <c r="B3" s="5"/>
      <c r="C3" s="5"/>
      <c r="D3" s="5"/>
      <c r="E3" s="6"/>
      <c r="F3" s="6"/>
      <c r="G3" s="7" t="s">
        <v>152</v>
      </c>
    </row>
    <row r="4" ht="21.75" customHeight="1" spans="1:7">
      <c r="A4" s="8" t="s">
        <v>270</v>
      </c>
      <c r="B4" s="8" t="s">
        <v>269</v>
      </c>
      <c r="C4" s="8" t="s">
        <v>164</v>
      </c>
      <c r="D4" s="9" t="s">
        <v>1609</v>
      </c>
      <c r="E4" s="10" t="s">
        <v>33</v>
      </c>
      <c r="F4" s="11"/>
      <c r="G4" s="12"/>
    </row>
    <row r="5" ht="21.75" customHeight="1" spans="1:7">
      <c r="A5" s="13"/>
      <c r="B5" s="13"/>
      <c r="C5" s="13"/>
      <c r="D5" s="14"/>
      <c r="E5" s="15" t="s">
        <v>1610</v>
      </c>
      <c r="F5" s="9" t="s">
        <v>1611</v>
      </c>
      <c r="G5" s="9" t="s">
        <v>1612</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35541500</v>
      </c>
      <c r="F8" s="22">
        <v>35541500</v>
      </c>
      <c r="G8" s="22">
        <v>35541500</v>
      </c>
    </row>
    <row r="9" ht="29.9" customHeight="1" spans="1:7">
      <c r="A9" s="20"/>
      <c r="B9" s="20" t="s">
        <v>1613</v>
      </c>
      <c r="C9" s="20" t="s">
        <v>349</v>
      </c>
      <c r="D9" s="20" t="s">
        <v>1614</v>
      </c>
      <c r="E9" s="22">
        <v>200000</v>
      </c>
      <c r="F9" s="22">
        <v>200000</v>
      </c>
      <c r="G9" s="22">
        <v>200000</v>
      </c>
    </row>
    <row r="10" ht="29.9" customHeight="1" spans="1:7">
      <c r="A10" s="23"/>
      <c r="B10" s="20" t="s">
        <v>1613</v>
      </c>
      <c r="C10" s="20" t="s">
        <v>325</v>
      </c>
      <c r="D10" s="20" t="s">
        <v>1614</v>
      </c>
      <c r="E10" s="22">
        <v>3190000</v>
      </c>
      <c r="F10" s="22">
        <v>3190000</v>
      </c>
      <c r="G10" s="22">
        <v>3190000</v>
      </c>
    </row>
    <row r="11" ht="29.9" customHeight="1" spans="1:7">
      <c r="A11" s="23"/>
      <c r="B11" s="20" t="s">
        <v>1615</v>
      </c>
      <c r="C11" s="20" t="s">
        <v>338</v>
      </c>
      <c r="D11" s="20" t="s">
        <v>1614</v>
      </c>
      <c r="E11" s="22">
        <v>32151500</v>
      </c>
      <c r="F11" s="22">
        <v>32151500</v>
      </c>
      <c r="G11" s="22">
        <v>32151500</v>
      </c>
    </row>
    <row r="12" ht="18.75" customHeight="1" spans="1:7">
      <c r="A12" s="24" t="s">
        <v>30</v>
      </c>
      <c r="B12" s="25" t="s">
        <v>1616</v>
      </c>
      <c r="C12" s="25"/>
      <c r="D12" s="26"/>
      <c r="E12" s="22">
        <v>35541500</v>
      </c>
      <c r="F12" s="22">
        <v>35541500</v>
      </c>
      <c r="G12" s="22">
        <v>35541500</v>
      </c>
    </row>
  </sheetData>
  <mergeCells count="11">
    <mergeCell ref="A2:G2"/>
    <mergeCell ref="A3:D3"/>
    <mergeCell ref="E4:G4"/>
    <mergeCell ref="A12:D12"/>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Zeros="0" workbookViewId="0">
      <selection activeCell="A1" sqref="A1"/>
    </sheetView>
  </sheetViews>
  <sheetFormatPr defaultColWidth="8" defaultRowHeight="14.25" customHeight="1"/>
  <cols>
    <col min="1" max="1" width="21.1416666666667" customWidth="1"/>
    <col min="2" max="2" width="35.2833333333333" customWidth="1"/>
    <col min="3" max="19" width="16.175" customWidth="1"/>
  </cols>
  <sheetData>
    <row r="1" ht="12" customHeight="1" spans="1:19">
      <c r="A1" s="147"/>
      <c r="J1" s="148"/>
      <c r="R1" s="2" t="s">
        <v>26</v>
      </c>
    </row>
    <row r="2" ht="36" customHeight="1" spans="1:19">
      <c r="A2" s="149" t="s">
        <v>27</v>
      </c>
      <c r="B2" s="27"/>
      <c r="C2" s="27"/>
      <c r="D2" s="27"/>
      <c r="E2" s="27"/>
      <c r="F2" s="27"/>
      <c r="G2" s="27"/>
      <c r="H2" s="27"/>
      <c r="I2" s="27"/>
      <c r="J2" s="46"/>
      <c r="K2" s="27"/>
      <c r="L2" s="27"/>
      <c r="M2" s="27"/>
      <c r="N2" s="27"/>
      <c r="O2" s="27"/>
      <c r="P2" s="27"/>
      <c r="Q2" s="27"/>
      <c r="R2" s="27"/>
      <c r="S2" s="27"/>
    </row>
    <row r="3" ht="20.25" customHeight="1" spans="1:19">
      <c r="A3" s="94" t="str">
        <f>"单位名称："&amp;"云南省第一人民医院"</f>
        <v>单位名称：云南省第一人民医院</v>
      </c>
      <c r="B3" s="6"/>
      <c r="C3" s="6"/>
      <c r="D3" s="6"/>
      <c r="E3" s="6"/>
      <c r="F3" s="6"/>
      <c r="G3" s="6"/>
      <c r="H3" s="6"/>
      <c r="I3" s="6"/>
      <c r="J3" s="150"/>
      <c r="K3" s="6"/>
      <c r="L3" s="6"/>
      <c r="M3" s="6"/>
      <c r="N3" s="7"/>
      <c r="O3" s="7"/>
      <c r="P3" s="7"/>
      <c r="Q3" s="7"/>
      <c r="R3" s="7" t="s">
        <v>2</v>
      </c>
      <c r="S3" s="7" t="s">
        <v>2</v>
      </c>
    </row>
    <row r="4" ht="18.75" customHeight="1" spans="1:19">
      <c r="A4" s="151" t="s">
        <v>28</v>
      </c>
      <c r="B4" s="152" t="s">
        <v>29</v>
      </c>
      <c r="C4" s="152" t="s">
        <v>30</v>
      </c>
      <c r="D4" s="153" t="s">
        <v>31</v>
      </c>
      <c r="E4" s="154"/>
      <c r="F4" s="154"/>
      <c r="G4" s="154"/>
      <c r="H4" s="154"/>
      <c r="I4" s="154"/>
      <c r="J4" s="155"/>
      <c r="K4" s="154"/>
      <c r="L4" s="154"/>
      <c r="M4" s="154"/>
      <c r="N4" s="156"/>
      <c r="O4" s="156" t="s">
        <v>20</v>
      </c>
      <c r="P4" s="156"/>
      <c r="Q4" s="156"/>
      <c r="R4" s="156"/>
      <c r="S4" s="156"/>
    </row>
    <row r="5" ht="18" customHeight="1" spans="1:19">
      <c r="A5" s="157"/>
      <c r="B5" s="158"/>
      <c r="C5" s="158"/>
      <c r="D5" s="158" t="s">
        <v>32</v>
      </c>
      <c r="E5" s="158" t="s">
        <v>33</v>
      </c>
      <c r="F5" s="158" t="s">
        <v>34</v>
      </c>
      <c r="G5" s="158" t="s">
        <v>35</v>
      </c>
      <c r="H5" s="158" t="s">
        <v>36</v>
      </c>
      <c r="I5" s="159" t="s">
        <v>37</v>
      </c>
      <c r="J5" s="160"/>
      <c r="K5" s="159" t="s">
        <v>38</v>
      </c>
      <c r="L5" s="159" t="s">
        <v>39</v>
      </c>
      <c r="M5" s="159" t="s">
        <v>40</v>
      </c>
      <c r="N5" s="161" t="s">
        <v>41</v>
      </c>
      <c r="O5" s="162" t="s">
        <v>32</v>
      </c>
      <c r="P5" s="162" t="s">
        <v>33</v>
      </c>
      <c r="Q5" s="162" t="s">
        <v>34</v>
      </c>
      <c r="R5" s="162" t="s">
        <v>35</v>
      </c>
      <c r="S5" s="162" t="s">
        <v>42</v>
      </c>
    </row>
    <row r="6" ht="29.25" customHeight="1" spans="1:19">
      <c r="A6" s="163"/>
      <c r="B6" s="164"/>
      <c r="C6" s="164"/>
      <c r="D6" s="164"/>
      <c r="E6" s="164"/>
      <c r="F6" s="164"/>
      <c r="G6" s="164"/>
      <c r="H6" s="164"/>
      <c r="I6" s="165" t="s">
        <v>32</v>
      </c>
      <c r="J6" s="165" t="s">
        <v>43</v>
      </c>
      <c r="K6" s="165" t="s">
        <v>38</v>
      </c>
      <c r="L6" s="165" t="s">
        <v>39</v>
      </c>
      <c r="M6" s="165" t="s">
        <v>40</v>
      </c>
      <c r="N6" s="165" t="s">
        <v>41</v>
      </c>
      <c r="O6" s="165"/>
      <c r="P6" s="165"/>
      <c r="Q6" s="165"/>
      <c r="R6" s="165"/>
      <c r="S6" s="165"/>
    </row>
    <row r="7" ht="16.5" customHeight="1" spans="1:19">
      <c r="A7" s="131">
        <v>1</v>
      </c>
      <c r="B7" s="19">
        <v>2</v>
      </c>
      <c r="C7" s="19">
        <v>3</v>
      </c>
      <c r="D7" s="19">
        <v>4</v>
      </c>
      <c r="E7" s="131">
        <v>5</v>
      </c>
      <c r="F7" s="19">
        <v>6</v>
      </c>
      <c r="G7" s="19">
        <v>7</v>
      </c>
      <c r="H7" s="131">
        <v>8</v>
      </c>
      <c r="I7" s="19">
        <v>9</v>
      </c>
      <c r="J7" s="29">
        <v>10</v>
      </c>
      <c r="K7" s="29">
        <v>11</v>
      </c>
      <c r="L7" s="166">
        <v>12</v>
      </c>
      <c r="M7" s="29">
        <v>13</v>
      </c>
      <c r="N7" s="29">
        <v>14</v>
      </c>
      <c r="O7" s="29">
        <v>15</v>
      </c>
      <c r="P7" s="29">
        <v>16</v>
      </c>
      <c r="Q7" s="29">
        <v>17</v>
      </c>
      <c r="R7" s="29">
        <v>18</v>
      </c>
      <c r="S7" s="29">
        <v>19</v>
      </c>
    </row>
    <row r="8" ht="31.4" customHeight="1" spans="1:19">
      <c r="A8" s="30" t="s">
        <v>44</v>
      </c>
      <c r="B8" s="30" t="s">
        <v>45</v>
      </c>
      <c r="C8" s="22">
        <v>5140571219.18</v>
      </c>
      <c r="D8" s="123">
        <v>4933614310.71</v>
      </c>
      <c r="E8" s="89">
        <v>219824378.21</v>
      </c>
      <c r="F8" s="89"/>
      <c r="G8" s="89"/>
      <c r="H8" s="89"/>
      <c r="I8" s="89">
        <v>4713789932.5</v>
      </c>
      <c r="J8" s="89">
        <v>4647762000</v>
      </c>
      <c r="K8" s="89"/>
      <c r="L8" s="89"/>
      <c r="M8" s="89"/>
      <c r="N8" s="89">
        <v>66027932.5</v>
      </c>
      <c r="O8" s="89">
        <v>206956908.47</v>
      </c>
      <c r="P8" s="89">
        <v>142658373.08</v>
      </c>
      <c r="Q8" s="89">
        <v>63814715</v>
      </c>
      <c r="R8" s="89"/>
      <c r="S8" s="89">
        <v>483820.39</v>
      </c>
    </row>
    <row r="9" ht="16.5" customHeight="1" spans="1:19">
      <c r="A9" s="167" t="s">
        <v>30</v>
      </c>
      <c r="B9" s="168"/>
      <c r="C9" s="123">
        <v>5140571219.18</v>
      </c>
      <c r="D9" s="123">
        <v>4933614310.71</v>
      </c>
      <c r="E9" s="89">
        <v>219824378.21</v>
      </c>
      <c r="F9" s="89"/>
      <c r="G9" s="89"/>
      <c r="H9" s="89"/>
      <c r="I9" s="89">
        <v>4713789932.5</v>
      </c>
      <c r="J9" s="89">
        <v>4647762000</v>
      </c>
      <c r="K9" s="89"/>
      <c r="L9" s="89"/>
      <c r="M9" s="89"/>
      <c r="N9" s="89">
        <v>66027932.5</v>
      </c>
      <c r="O9" s="89">
        <v>206956908.47</v>
      </c>
      <c r="P9" s="89">
        <v>142658373.08</v>
      </c>
      <c r="Q9" s="89">
        <v>63814715</v>
      </c>
      <c r="R9" s="89"/>
      <c r="S9" s="89">
        <v>483820.39</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0"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2"/>
  <sheetViews>
    <sheetView showZeros="0" topLeftCell="A17" workbookViewId="0">
      <selection activeCell="B35" sqref="B35"/>
    </sheetView>
  </sheetViews>
  <sheetFormatPr defaultColWidth="9.14166666666667" defaultRowHeight="14.25" customHeight="1"/>
  <cols>
    <col min="1" max="1" width="14.2833333333333" customWidth="1"/>
    <col min="2" max="2" width="32.575" customWidth="1"/>
    <col min="3" max="6" width="18.85" customWidth="1"/>
    <col min="7" max="7" width="21.2833333333333" customWidth="1"/>
    <col min="8" max="9" width="18.85" customWidth="1"/>
    <col min="10" max="10" width="17.85" customWidth="1"/>
    <col min="11" max="15" width="18.85" customWidth="1"/>
  </cols>
  <sheetData>
    <row r="1" ht="15.75" customHeight="1" spans="1:15">
      <c r="O1" s="56" t="s">
        <v>46</v>
      </c>
    </row>
    <row r="2" ht="28.5" customHeight="1" spans="1:15">
      <c r="A2" s="27" t="s">
        <v>47</v>
      </c>
      <c r="B2" s="27"/>
      <c r="C2" s="27"/>
      <c r="D2" s="27"/>
      <c r="E2" s="27"/>
      <c r="F2" s="27"/>
      <c r="G2" s="27"/>
      <c r="H2" s="27"/>
      <c r="I2" s="27"/>
      <c r="J2" s="27"/>
      <c r="K2" s="27"/>
      <c r="L2" s="27"/>
      <c r="M2" s="27"/>
      <c r="N2" s="27"/>
      <c r="O2" s="27"/>
    </row>
    <row r="3" ht="15" customHeight="1" spans="1:15">
      <c r="A3" s="102" t="str">
        <f>"单位名称："&amp;"云南省第一人民医院"</f>
        <v>单位名称：云南省第一人民医院</v>
      </c>
      <c r="B3" s="103"/>
      <c r="C3" s="59"/>
      <c r="D3" s="59"/>
      <c r="E3" s="59"/>
      <c r="F3" s="59"/>
      <c r="G3" s="6"/>
      <c r="H3" s="59"/>
      <c r="I3" s="59"/>
      <c r="J3" s="6"/>
      <c r="K3" s="59"/>
      <c r="L3" s="59"/>
      <c r="M3" s="6"/>
      <c r="N3" s="6"/>
      <c r="O3" s="104" t="s">
        <v>2</v>
      </c>
    </row>
    <row r="4" ht="18.75" customHeight="1" spans="1:15">
      <c r="A4" s="9" t="s">
        <v>48</v>
      </c>
      <c r="B4" s="9" t="s">
        <v>49</v>
      </c>
      <c r="C4" s="15" t="s">
        <v>30</v>
      </c>
      <c r="D4" s="63" t="s">
        <v>33</v>
      </c>
      <c r="E4" s="63"/>
      <c r="F4" s="63"/>
      <c r="G4" s="146" t="s">
        <v>34</v>
      </c>
      <c r="H4" s="9" t="s">
        <v>35</v>
      </c>
      <c r="I4" s="9" t="s">
        <v>50</v>
      </c>
      <c r="J4" s="10" t="s">
        <v>51</v>
      </c>
      <c r="K4" s="74" t="s">
        <v>52</v>
      </c>
      <c r="L4" s="74" t="s">
        <v>53</v>
      </c>
      <c r="M4" s="74" t="s">
        <v>54</v>
      </c>
      <c r="N4" s="74" t="s">
        <v>55</v>
      </c>
      <c r="O4" s="77" t="s">
        <v>56</v>
      </c>
    </row>
    <row r="5" ht="30" customHeight="1" spans="1:15">
      <c r="A5" s="18"/>
      <c r="B5" s="18"/>
      <c r="C5" s="18"/>
      <c r="D5" s="63" t="s">
        <v>32</v>
      </c>
      <c r="E5" s="63" t="s">
        <v>57</v>
      </c>
      <c r="F5" s="63" t="s">
        <v>58</v>
      </c>
      <c r="G5" s="18"/>
      <c r="H5" s="18"/>
      <c r="I5" s="18"/>
      <c r="J5" s="63" t="s">
        <v>32</v>
      </c>
      <c r="K5" s="85" t="s">
        <v>52</v>
      </c>
      <c r="L5" s="85" t="s">
        <v>53</v>
      </c>
      <c r="M5" s="85" t="s">
        <v>54</v>
      </c>
      <c r="N5" s="85" t="s">
        <v>55</v>
      </c>
      <c r="O5" s="85" t="s">
        <v>56</v>
      </c>
    </row>
    <row r="6" ht="16.5" customHeight="1" spans="1:15">
      <c r="A6" s="63">
        <v>1</v>
      </c>
      <c r="B6" s="63">
        <v>2</v>
      </c>
      <c r="C6" s="63">
        <v>3</v>
      </c>
      <c r="D6" s="63">
        <v>4</v>
      </c>
      <c r="E6" s="63">
        <v>5</v>
      </c>
      <c r="F6" s="63">
        <v>6</v>
      </c>
      <c r="G6" s="63">
        <v>7</v>
      </c>
      <c r="H6" s="48">
        <v>8</v>
      </c>
      <c r="I6" s="48">
        <v>9</v>
      </c>
      <c r="J6" s="48">
        <v>10</v>
      </c>
      <c r="K6" s="48">
        <v>11</v>
      </c>
      <c r="L6" s="48">
        <v>12</v>
      </c>
      <c r="M6" s="48">
        <v>13</v>
      </c>
      <c r="N6" s="48">
        <v>14</v>
      </c>
      <c r="O6" s="63">
        <v>15</v>
      </c>
    </row>
    <row r="7" ht="20.25" customHeight="1" spans="1:15">
      <c r="A7" s="30" t="s">
        <v>59</v>
      </c>
      <c r="B7" s="30" t="s">
        <v>60</v>
      </c>
      <c r="C7" s="123">
        <v>15174209.91</v>
      </c>
      <c r="D7" s="123">
        <v>15174209.91</v>
      </c>
      <c r="E7" s="123"/>
      <c r="F7" s="123">
        <v>15174209.91</v>
      </c>
      <c r="G7" s="89"/>
      <c r="H7" s="123"/>
      <c r="I7" s="123"/>
      <c r="J7" s="123"/>
      <c r="K7" s="123"/>
      <c r="L7" s="123"/>
      <c r="M7" s="89"/>
      <c r="N7" s="123"/>
      <c r="O7" s="123"/>
    </row>
    <row r="8" ht="20.25" customHeight="1" spans="1:15">
      <c r="A8" s="105" t="s">
        <v>61</v>
      </c>
      <c r="B8" s="105" t="s">
        <v>62</v>
      </c>
      <c r="C8" s="123">
        <v>1421758.09</v>
      </c>
      <c r="D8" s="123">
        <v>1421758.09</v>
      </c>
      <c r="E8" s="123"/>
      <c r="F8" s="123">
        <v>1421758.09</v>
      </c>
      <c r="G8" s="89"/>
      <c r="H8" s="123"/>
      <c r="I8" s="123"/>
      <c r="J8" s="123"/>
      <c r="K8" s="123"/>
      <c r="L8" s="123"/>
      <c r="M8" s="89"/>
      <c r="N8" s="123"/>
      <c r="O8" s="123"/>
    </row>
    <row r="9" ht="20.25" customHeight="1" spans="1:15">
      <c r="A9" s="106" t="s">
        <v>63</v>
      </c>
      <c r="B9" s="106" t="s">
        <v>64</v>
      </c>
      <c r="C9" s="123">
        <v>1421757.14</v>
      </c>
      <c r="D9" s="123">
        <v>1421757.14</v>
      </c>
      <c r="E9" s="123"/>
      <c r="F9" s="123">
        <v>1421757.14</v>
      </c>
      <c r="G9" s="89"/>
      <c r="H9" s="123"/>
      <c r="I9" s="123"/>
      <c r="J9" s="123"/>
      <c r="K9" s="123"/>
      <c r="L9" s="123"/>
      <c r="M9" s="89"/>
      <c r="N9" s="123"/>
      <c r="O9" s="123"/>
    </row>
    <row r="10" ht="20.25" customHeight="1" spans="1:15">
      <c r="A10" s="106" t="s">
        <v>65</v>
      </c>
      <c r="B10" s="106" t="s">
        <v>66</v>
      </c>
      <c r="C10" s="123">
        <v>0.95</v>
      </c>
      <c r="D10" s="123">
        <v>0.95</v>
      </c>
      <c r="E10" s="123"/>
      <c r="F10" s="123">
        <v>0.95</v>
      </c>
      <c r="G10" s="89"/>
      <c r="H10" s="123"/>
      <c r="I10" s="123"/>
      <c r="J10" s="123"/>
      <c r="K10" s="123"/>
      <c r="L10" s="123"/>
      <c r="M10" s="89"/>
      <c r="N10" s="123"/>
      <c r="O10" s="123"/>
    </row>
    <row r="11" ht="20.25" customHeight="1" spans="1:15">
      <c r="A11" s="105" t="s">
        <v>67</v>
      </c>
      <c r="B11" s="105" t="s">
        <v>68</v>
      </c>
      <c r="C11" s="123">
        <v>13752451.82</v>
      </c>
      <c r="D11" s="123">
        <v>13752451.82</v>
      </c>
      <c r="E11" s="123"/>
      <c r="F11" s="123">
        <v>13752451.82</v>
      </c>
      <c r="G11" s="89"/>
      <c r="H11" s="123"/>
      <c r="I11" s="123"/>
      <c r="J11" s="123"/>
      <c r="K11" s="123"/>
      <c r="L11" s="123"/>
      <c r="M11" s="89"/>
      <c r="N11" s="123"/>
      <c r="O11" s="123"/>
    </row>
    <row r="12" ht="20.25" customHeight="1" spans="1:15">
      <c r="A12" s="106" t="s">
        <v>69</v>
      </c>
      <c r="B12" s="106" t="s">
        <v>70</v>
      </c>
      <c r="C12" s="123">
        <v>13752451.82</v>
      </c>
      <c r="D12" s="123">
        <v>13752451.82</v>
      </c>
      <c r="E12" s="123"/>
      <c r="F12" s="123">
        <v>13752451.82</v>
      </c>
      <c r="G12" s="89"/>
      <c r="H12" s="123"/>
      <c r="I12" s="123"/>
      <c r="J12" s="123"/>
      <c r="K12" s="123"/>
      <c r="L12" s="123"/>
      <c r="M12" s="89"/>
      <c r="N12" s="123"/>
      <c r="O12" s="123"/>
    </row>
    <row r="13" ht="20.25" customHeight="1" spans="1:15">
      <c r="A13" s="30" t="s">
        <v>71</v>
      </c>
      <c r="B13" s="30" t="s">
        <v>72</v>
      </c>
      <c r="C13" s="123">
        <v>80619296.3</v>
      </c>
      <c r="D13" s="123">
        <v>4527810.17</v>
      </c>
      <c r="E13" s="123">
        <v>1005622.87</v>
      </c>
      <c r="F13" s="123">
        <v>3522187.3</v>
      </c>
      <c r="G13" s="89"/>
      <c r="H13" s="123"/>
      <c r="I13" s="123"/>
      <c r="J13" s="123">
        <v>76091486.13</v>
      </c>
      <c r="K13" s="123">
        <v>76091486.13</v>
      </c>
      <c r="L13" s="123"/>
      <c r="M13" s="89"/>
      <c r="N13" s="123"/>
      <c r="O13" s="123"/>
    </row>
    <row r="14" ht="20.25" customHeight="1" spans="1:15">
      <c r="A14" s="105" t="s">
        <v>73</v>
      </c>
      <c r="B14" s="105" t="s">
        <v>74</v>
      </c>
      <c r="C14" s="123">
        <v>3522187.3</v>
      </c>
      <c r="D14" s="123">
        <v>3522187.3</v>
      </c>
      <c r="E14" s="123"/>
      <c r="F14" s="123">
        <v>3522187.3</v>
      </c>
      <c r="G14" s="89"/>
      <c r="H14" s="123"/>
      <c r="I14" s="123"/>
      <c r="J14" s="123"/>
      <c r="K14" s="123"/>
      <c r="L14" s="123"/>
      <c r="M14" s="89"/>
      <c r="N14" s="123"/>
      <c r="O14" s="123"/>
    </row>
    <row r="15" ht="20.25" customHeight="1" spans="1:15">
      <c r="A15" s="106" t="s">
        <v>75</v>
      </c>
      <c r="B15" s="106" t="s">
        <v>76</v>
      </c>
      <c r="C15" s="123">
        <v>100000</v>
      </c>
      <c r="D15" s="123">
        <v>100000</v>
      </c>
      <c r="E15" s="123"/>
      <c r="F15" s="123">
        <v>100000</v>
      </c>
      <c r="G15" s="89"/>
      <c r="H15" s="123"/>
      <c r="I15" s="123"/>
      <c r="J15" s="123"/>
      <c r="K15" s="123"/>
      <c r="L15" s="123"/>
      <c r="M15" s="89"/>
      <c r="N15" s="123"/>
      <c r="O15" s="123"/>
    </row>
    <row r="16" ht="20.25" customHeight="1" spans="1:15">
      <c r="A16" s="106" t="s">
        <v>77</v>
      </c>
      <c r="B16" s="106" t="s">
        <v>78</v>
      </c>
      <c r="C16" s="123">
        <v>1738.5</v>
      </c>
      <c r="D16" s="123">
        <v>1738.5</v>
      </c>
      <c r="E16" s="123"/>
      <c r="F16" s="123">
        <v>1738.5</v>
      </c>
      <c r="G16" s="89"/>
      <c r="H16" s="123"/>
      <c r="I16" s="123"/>
      <c r="J16" s="123"/>
      <c r="K16" s="123"/>
      <c r="L16" s="123"/>
      <c r="M16" s="89"/>
      <c r="N16" s="123"/>
      <c r="O16" s="123"/>
    </row>
    <row r="17" ht="20.25" customHeight="1" spans="1:15">
      <c r="A17" s="106" t="s">
        <v>79</v>
      </c>
      <c r="B17" s="106" t="s">
        <v>80</v>
      </c>
      <c r="C17" s="123">
        <v>3420448.8</v>
      </c>
      <c r="D17" s="123">
        <v>3420448.8</v>
      </c>
      <c r="E17" s="123"/>
      <c r="F17" s="123">
        <v>3420448.8</v>
      </c>
      <c r="G17" s="89"/>
      <c r="H17" s="123"/>
      <c r="I17" s="123"/>
      <c r="J17" s="123"/>
      <c r="K17" s="123"/>
      <c r="L17" s="123"/>
      <c r="M17" s="89"/>
      <c r="N17" s="123"/>
      <c r="O17" s="123"/>
    </row>
    <row r="18" ht="20.25" customHeight="1" spans="1:15">
      <c r="A18" s="105" t="s">
        <v>81</v>
      </c>
      <c r="B18" s="105" t="s">
        <v>82</v>
      </c>
      <c r="C18" s="123">
        <v>75684900</v>
      </c>
      <c r="D18" s="123">
        <v>684900</v>
      </c>
      <c r="E18" s="123">
        <v>684900</v>
      </c>
      <c r="F18" s="123"/>
      <c r="G18" s="89"/>
      <c r="H18" s="123"/>
      <c r="I18" s="123"/>
      <c r="J18" s="123">
        <v>75000000</v>
      </c>
      <c r="K18" s="123">
        <v>75000000</v>
      </c>
      <c r="L18" s="123"/>
      <c r="M18" s="89"/>
      <c r="N18" s="123"/>
      <c r="O18" s="123"/>
    </row>
    <row r="19" ht="20.25" customHeight="1" spans="1:15">
      <c r="A19" s="106" t="s">
        <v>83</v>
      </c>
      <c r="B19" s="106" t="s">
        <v>84</v>
      </c>
      <c r="C19" s="123">
        <v>684900</v>
      </c>
      <c r="D19" s="123">
        <v>684900</v>
      </c>
      <c r="E19" s="123">
        <v>684900</v>
      </c>
      <c r="F19" s="123"/>
      <c r="G19" s="89"/>
      <c r="H19" s="123"/>
      <c r="I19" s="123"/>
      <c r="J19" s="123"/>
      <c r="K19" s="123"/>
      <c r="L19" s="123"/>
      <c r="M19" s="89"/>
      <c r="N19" s="123"/>
      <c r="O19" s="123"/>
    </row>
    <row r="20" ht="20.25" customHeight="1" spans="1:15">
      <c r="A20" s="106" t="s">
        <v>85</v>
      </c>
      <c r="B20" s="106" t="s">
        <v>86</v>
      </c>
      <c r="C20" s="123">
        <v>50000000</v>
      </c>
      <c r="D20" s="123"/>
      <c r="E20" s="123"/>
      <c r="F20" s="123"/>
      <c r="G20" s="89"/>
      <c r="H20" s="123"/>
      <c r="I20" s="123"/>
      <c r="J20" s="123">
        <v>50000000</v>
      </c>
      <c r="K20" s="123">
        <v>50000000</v>
      </c>
      <c r="L20" s="123"/>
      <c r="M20" s="89"/>
      <c r="N20" s="123"/>
      <c r="O20" s="123"/>
    </row>
    <row r="21" ht="20.25" customHeight="1" spans="1:15">
      <c r="A21" s="106" t="s">
        <v>87</v>
      </c>
      <c r="B21" s="106" t="s">
        <v>88</v>
      </c>
      <c r="C21" s="123">
        <v>25000000</v>
      </c>
      <c r="D21" s="123"/>
      <c r="E21" s="123"/>
      <c r="F21" s="123"/>
      <c r="G21" s="89"/>
      <c r="H21" s="123"/>
      <c r="I21" s="123"/>
      <c r="J21" s="123">
        <v>25000000</v>
      </c>
      <c r="K21" s="123">
        <v>25000000</v>
      </c>
      <c r="L21" s="123"/>
      <c r="M21" s="89"/>
      <c r="N21" s="123"/>
      <c r="O21" s="123"/>
    </row>
    <row r="22" ht="20.25" customHeight="1" spans="1:15">
      <c r="A22" s="105" t="s">
        <v>89</v>
      </c>
      <c r="B22" s="105" t="s">
        <v>90</v>
      </c>
      <c r="C22" s="123">
        <v>1412209</v>
      </c>
      <c r="D22" s="123">
        <v>320722.87</v>
      </c>
      <c r="E22" s="123">
        <v>320722.87</v>
      </c>
      <c r="F22" s="123"/>
      <c r="G22" s="89"/>
      <c r="H22" s="123"/>
      <c r="I22" s="123"/>
      <c r="J22" s="123">
        <v>1091486.13</v>
      </c>
      <c r="K22" s="123">
        <v>1091486.13</v>
      </c>
      <c r="L22" s="123"/>
      <c r="M22" s="89"/>
      <c r="N22" s="123"/>
      <c r="O22" s="123"/>
    </row>
    <row r="23" ht="20.25" customHeight="1" spans="1:15">
      <c r="A23" s="106" t="s">
        <v>91</v>
      </c>
      <c r="B23" s="106" t="s">
        <v>90</v>
      </c>
      <c r="C23" s="123">
        <v>1412209</v>
      </c>
      <c r="D23" s="123">
        <v>320722.87</v>
      </c>
      <c r="E23" s="123">
        <v>320722.87</v>
      </c>
      <c r="F23" s="123"/>
      <c r="G23" s="89"/>
      <c r="H23" s="123"/>
      <c r="I23" s="123"/>
      <c r="J23" s="123">
        <v>1091486.13</v>
      </c>
      <c r="K23" s="123">
        <v>1091486.13</v>
      </c>
      <c r="L23" s="123"/>
      <c r="M23" s="89"/>
      <c r="N23" s="123"/>
      <c r="O23" s="123"/>
    </row>
    <row r="24" ht="20.25" customHeight="1" spans="1:15">
      <c r="A24" s="30" t="s">
        <v>92</v>
      </c>
      <c r="B24" s="30" t="s">
        <v>93</v>
      </c>
      <c r="C24" s="123">
        <v>4926772686.7</v>
      </c>
      <c r="D24" s="123">
        <v>342780731.21</v>
      </c>
      <c r="E24" s="123">
        <v>183277255.34</v>
      </c>
      <c r="F24" s="123">
        <v>159503475.87</v>
      </c>
      <c r="G24" s="89">
        <v>63814715</v>
      </c>
      <c r="H24" s="123"/>
      <c r="I24" s="123"/>
      <c r="J24" s="123">
        <v>4520177240.49</v>
      </c>
      <c r="K24" s="123">
        <v>4454149307.99</v>
      </c>
      <c r="L24" s="123"/>
      <c r="M24" s="89"/>
      <c r="N24" s="123"/>
      <c r="O24" s="123">
        <v>66027932.5</v>
      </c>
    </row>
    <row r="25" ht="20.25" customHeight="1" spans="1:15">
      <c r="A25" s="105" t="s">
        <v>94</v>
      </c>
      <c r="B25" s="105" t="s">
        <v>95</v>
      </c>
      <c r="C25" s="123">
        <v>4778185225.24</v>
      </c>
      <c r="D25" s="123">
        <v>311621294.91</v>
      </c>
      <c r="E25" s="123">
        <v>152784193</v>
      </c>
      <c r="F25" s="123">
        <v>158837101.91</v>
      </c>
      <c r="G25" s="89"/>
      <c r="H25" s="123"/>
      <c r="I25" s="123"/>
      <c r="J25" s="123">
        <v>4466563930.33</v>
      </c>
      <c r="K25" s="123">
        <v>4400535997.83</v>
      </c>
      <c r="L25" s="123"/>
      <c r="M25" s="89"/>
      <c r="N25" s="123"/>
      <c r="O25" s="123">
        <v>66027932.5</v>
      </c>
    </row>
    <row r="26" ht="20.25" customHeight="1" spans="1:15">
      <c r="A26" s="106" t="s">
        <v>96</v>
      </c>
      <c r="B26" s="106" t="s">
        <v>97</v>
      </c>
      <c r="C26" s="123">
        <v>4778185225.24</v>
      </c>
      <c r="D26" s="123">
        <v>311621294.91</v>
      </c>
      <c r="E26" s="123">
        <v>152784193</v>
      </c>
      <c r="F26" s="123">
        <v>158837101.91</v>
      </c>
      <c r="G26" s="89"/>
      <c r="H26" s="123"/>
      <c r="I26" s="123"/>
      <c r="J26" s="123">
        <v>4466563930.33</v>
      </c>
      <c r="K26" s="123">
        <v>4400535997.83</v>
      </c>
      <c r="L26" s="123"/>
      <c r="M26" s="89"/>
      <c r="N26" s="123"/>
      <c r="O26" s="123">
        <v>66027932.5</v>
      </c>
    </row>
    <row r="27" ht="20.25" customHeight="1" spans="1:15">
      <c r="A27" s="105" t="s">
        <v>98</v>
      </c>
      <c r="B27" s="105" t="s">
        <v>99</v>
      </c>
      <c r="C27" s="123">
        <v>666373.96</v>
      </c>
      <c r="D27" s="123">
        <v>666373.96</v>
      </c>
      <c r="E27" s="123"/>
      <c r="F27" s="123">
        <v>666373.96</v>
      </c>
      <c r="G27" s="89"/>
      <c r="H27" s="123"/>
      <c r="I27" s="123"/>
      <c r="J27" s="123"/>
      <c r="K27" s="123"/>
      <c r="L27" s="123"/>
      <c r="M27" s="89"/>
      <c r="N27" s="123"/>
      <c r="O27" s="123"/>
    </row>
    <row r="28" ht="20.25" customHeight="1" spans="1:15">
      <c r="A28" s="106" t="s">
        <v>100</v>
      </c>
      <c r="B28" s="106" t="s">
        <v>101</v>
      </c>
      <c r="C28" s="123">
        <v>343801.53</v>
      </c>
      <c r="D28" s="123">
        <v>343801.53</v>
      </c>
      <c r="E28" s="123"/>
      <c r="F28" s="123">
        <v>343801.53</v>
      </c>
      <c r="G28" s="89"/>
      <c r="H28" s="123"/>
      <c r="I28" s="123"/>
      <c r="J28" s="123"/>
      <c r="K28" s="123"/>
      <c r="L28" s="123"/>
      <c r="M28" s="89"/>
      <c r="N28" s="123"/>
      <c r="O28" s="123"/>
    </row>
    <row r="29" ht="20.25" customHeight="1" spans="1:15">
      <c r="A29" s="106" t="s">
        <v>102</v>
      </c>
      <c r="B29" s="106" t="s">
        <v>103</v>
      </c>
      <c r="C29" s="123">
        <v>322572.43</v>
      </c>
      <c r="D29" s="123">
        <v>322572.43</v>
      </c>
      <c r="E29" s="123"/>
      <c r="F29" s="123">
        <v>322572.43</v>
      </c>
      <c r="G29" s="89"/>
      <c r="H29" s="123"/>
      <c r="I29" s="123"/>
      <c r="J29" s="123"/>
      <c r="K29" s="123"/>
      <c r="L29" s="123"/>
      <c r="M29" s="89"/>
      <c r="N29" s="123"/>
      <c r="O29" s="123"/>
    </row>
    <row r="30" ht="20.25" customHeight="1" spans="1:15">
      <c r="A30" s="105" t="s">
        <v>104</v>
      </c>
      <c r="B30" s="105" t="s">
        <v>105</v>
      </c>
      <c r="C30" s="123">
        <v>84106372.5</v>
      </c>
      <c r="D30" s="123">
        <v>30493062.34</v>
      </c>
      <c r="E30" s="123">
        <v>30493062.34</v>
      </c>
      <c r="F30" s="123"/>
      <c r="G30" s="89"/>
      <c r="H30" s="123"/>
      <c r="I30" s="123"/>
      <c r="J30" s="123">
        <v>53613310.16</v>
      </c>
      <c r="K30" s="123">
        <v>53613310.16</v>
      </c>
      <c r="L30" s="123"/>
      <c r="M30" s="89"/>
      <c r="N30" s="123"/>
      <c r="O30" s="123"/>
    </row>
    <row r="31" ht="20.25" customHeight="1" spans="1:15">
      <c r="A31" s="106" t="s">
        <v>106</v>
      </c>
      <c r="B31" s="106" t="s">
        <v>107</v>
      </c>
      <c r="C31" s="123">
        <v>51773450</v>
      </c>
      <c r="D31" s="123">
        <v>17809593.59</v>
      </c>
      <c r="E31" s="123">
        <v>17809593.59</v>
      </c>
      <c r="F31" s="123"/>
      <c r="G31" s="89"/>
      <c r="H31" s="123"/>
      <c r="I31" s="123"/>
      <c r="J31" s="123">
        <v>33963856.41</v>
      </c>
      <c r="K31" s="123">
        <v>33963856.41</v>
      </c>
      <c r="L31" s="123"/>
      <c r="M31" s="89"/>
      <c r="N31" s="123"/>
      <c r="O31" s="123"/>
    </row>
    <row r="32" ht="20.25" customHeight="1" spans="1:15">
      <c r="A32" s="106" t="s">
        <v>108</v>
      </c>
      <c r="B32" s="106" t="s">
        <v>109</v>
      </c>
      <c r="C32" s="123">
        <v>31000000</v>
      </c>
      <c r="D32" s="123">
        <v>11350546.25</v>
      </c>
      <c r="E32" s="123">
        <v>11350546.25</v>
      </c>
      <c r="F32" s="123"/>
      <c r="G32" s="89"/>
      <c r="H32" s="123"/>
      <c r="I32" s="123"/>
      <c r="J32" s="123">
        <v>19649453.75</v>
      </c>
      <c r="K32" s="123">
        <v>19649453.75</v>
      </c>
      <c r="L32" s="123"/>
      <c r="M32" s="89"/>
      <c r="N32" s="123"/>
      <c r="O32" s="123"/>
    </row>
    <row r="33" ht="20.25" customHeight="1" spans="1:15">
      <c r="A33" s="106" t="s">
        <v>110</v>
      </c>
      <c r="B33" s="106" t="s">
        <v>111</v>
      </c>
      <c r="C33" s="123">
        <v>1332922.5</v>
      </c>
      <c r="D33" s="123">
        <v>1332922.5</v>
      </c>
      <c r="E33" s="123">
        <v>1332922.5</v>
      </c>
      <c r="F33" s="123"/>
      <c r="G33" s="89"/>
      <c r="H33" s="123"/>
      <c r="I33" s="123"/>
      <c r="J33" s="123"/>
      <c r="K33" s="123"/>
      <c r="L33" s="123"/>
      <c r="M33" s="89"/>
      <c r="N33" s="123"/>
      <c r="O33" s="123"/>
    </row>
    <row r="34" ht="20.25" customHeight="1" spans="1:15">
      <c r="A34" s="105" t="s">
        <v>112</v>
      </c>
      <c r="B34" s="105" t="s">
        <v>113</v>
      </c>
      <c r="C34" s="123">
        <v>63814715</v>
      </c>
      <c r="D34" s="123"/>
      <c r="E34" s="123"/>
      <c r="F34" s="123"/>
      <c r="G34" s="89">
        <v>63814715</v>
      </c>
      <c r="H34" s="123"/>
      <c r="I34" s="123"/>
      <c r="J34" s="123"/>
      <c r="K34" s="123"/>
      <c r="L34" s="123"/>
      <c r="M34" s="89"/>
      <c r="N34" s="123"/>
      <c r="O34" s="123"/>
    </row>
    <row r="35" ht="20.25" customHeight="1" spans="1:15">
      <c r="A35" s="106" t="s">
        <v>114</v>
      </c>
      <c r="B35" s="106" t="s">
        <v>95</v>
      </c>
      <c r="C35" s="123">
        <v>63814715</v>
      </c>
      <c r="D35" s="123"/>
      <c r="E35" s="123"/>
      <c r="F35" s="123"/>
      <c r="G35" s="89">
        <v>63814715</v>
      </c>
      <c r="H35" s="123"/>
      <c r="I35" s="123"/>
      <c r="J35" s="123"/>
      <c r="K35" s="123"/>
      <c r="L35" s="123"/>
      <c r="M35" s="89"/>
      <c r="N35" s="123"/>
      <c r="O35" s="123"/>
    </row>
    <row r="36" ht="20.25" customHeight="1" spans="1:15">
      <c r="A36" s="30" t="s">
        <v>115</v>
      </c>
      <c r="B36" s="30" t="s">
        <v>116</v>
      </c>
      <c r="C36" s="123">
        <v>100000000</v>
      </c>
      <c r="D36" s="123"/>
      <c r="E36" s="123"/>
      <c r="F36" s="123"/>
      <c r="G36" s="89"/>
      <c r="H36" s="123"/>
      <c r="I36" s="123"/>
      <c r="J36" s="123">
        <v>100000000</v>
      </c>
      <c r="K36" s="123">
        <v>100000000</v>
      </c>
      <c r="L36" s="123"/>
      <c r="M36" s="89"/>
      <c r="N36" s="123"/>
      <c r="O36" s="123"/>
    </row>
    <row r="37" ht="20.25" customHeight="1" spans="1:15">
      <c r="A37" s="105" t="s">
        <v>117</v>
      </c>
      <c r="B37" s="105" t="s">
        <v>118</v>
      </c>
      <c r="C37" s="123">
        <v>100000000</v>
      </c>
      <c r="D37" s="123"/>
      <c r="E37" s="123"/>
      <c r="F37" s="123"/>
      <c r="G37" s="89"/>
      <c r="H37" s="123"/>
      <c r="I37" s="123"/>
      <c r="J37" s="123">
        <v>100000000</v>
      </c>
      <c r="K37" s="123">
        <v>100000000</v>
      </c>
      <c r="L37" s="123"/>
      <c r="M37" s="89"/>
      <c r="N37" s="123"/>
      <c r="O37" s="123"/>
    </row>
    <row r="38" ht="20.25" customHeight="1" spans="1:15">
      <c r="A38" s="106" t="s">
        <v>119</v>
      </c>
      <c r="B38" s="106" t="s">
        <v>120</v>
      </c>
      <c r="C38" s="123">
        <v>100000000</v>
      </c>
      <c r="D38" s="123"/>
      <c r="E38" s="123"/>
      <c r="F38" s="123"/>
      <c r="G38" s="89"/>
      <c r="H38" s="123"/>
      <c r="I38" s="123"/>
      <c r="J38" s="123">
        <v>100000000</v>
      </c>
      <c r="K38" s="123">
        <v>100000000</v>
      </c>
      <c r="L38" s="123"/>
      <c r="M38" s="89"/>
      <c r="N38" s="123"/>
      <c r="O38" s="123"/>
    </row>
    <row r="39" ht="20.25" customHeight="1" spans="1:15">
      <c r="A39" s="30" t="s">
        <v>121</v>
      </c>
      <c r="B39" s="30" t="s">
        <v>122</v>
      </c>
      <c r="C39" s="123">
        <v>17335900</v>
      </c>
      <c r="D39" s="123"/>
      <c r="E39" s="123"/>
      <c r="F39" s="123"/>
      <c r="G39" s="89"/>
      <c r="H39" s="123"/>
      <c r="I39" s="123"/>
      <c r="J39" s="123">
        <v>17335900</v>
      </c>
      <c r="K39" s="123">
        <v>17335900</v>
      </c>
      <c r="L39" s="123"/>
      <c r="M39" s="89"/>
      <c r="N39" s="123"/>
      <c r="O39" s="123"/>
    </row>
    <row r="40" ht="20.25" customHeight="1" spans="1:15">
      <c r="A40" s="105" t="s">
        <v>123</v>
      </c>
      <c r="B40" s="105" t="s">
        <v>124</v>
      </c>
      <c r="C40" s="123">
        <v>17335900</v>
      </c>
      <c r="D40" s="123"/>
      <c r="E40" s="123"/>
      <c r="F40" s="123"/>
      <c r="G40" s="89"/>
      <c r="H40" s="123"/>
      <c r="I40" s="123"/>
      <c r="J40" s="123">
        <v>17335900</v>
      </c>
      <c r="K40" s="123">
        <v>17335900</v>
      </c>
      <c r="L40" s="123"/>
      <c r="M40" s="89"/>
      <c r="N40" s="123"/>
      <c r="O40" s="123"/>
    </row>
    <row r="41" ht="20.25" customHeight="1" spans="1:15">
      <c r="A41" s="106" t="s">
        <v>125</v>
      </c>
      <c r="B41" s="106" t="s">
        <v>126</v>
      </c>
      <c r="C41" s="123">
        <v>17335900</v>
      </c>
      <c r="D41" s="123"/>
      <c r="E41" s="123"/>
      <c r="F41" s="123"/>
      <c r="G41" s="89"/>
      <c r="H41" s="123"/>
      <c r="I41" s="123"/>
      <c r="J41" s="123">
        <v>17335900</v>
      </c>
      <c r="K41" s="123">
        <v>17335900</v>
      </c>
      <c r="L41" s="123"/>
      <c r="M41" s="89"/>
      <c r="N41" s="123"/>
      <c r="O41" s="123"/>
    </row>
    <row r="42" ht="17.25" customHeight="1" spans="1:15">
      <c r="A42" s="107" t="s">
        <v>127</v>
      </c>
      <c r="B42" s="108" t="s">
        <v>127</v>
      </c>
      <c r="C42" s="123">
        <v>5139902092.91</v>
      </c>
      <c r="D42" s="123">
        <v>362482751.29</v>
      </c>
      <c r="E42" s="123">
        <v>184282878.21</v>
      </c>
      <c r="F42" s="123">
        <v>178199873.08</v>
      </c>
      <c r="G42" s="89">
        <v>63814715</v>
      </c>
      <c r="H42" s="123"/>
      <c r="I42" s="123"/>
      <c r="J42" s="123">
        <v>4713604626.62</v>
      </c>
      <c r="K42" s="123">
        <v>4647576694.12</v>
      </c>
      <c r="L42" s="123"/>
      <c r="M42" s="89"/>
      <c r="N42" s="123"/>
      <c r="O42" s="123">
        <v>66027932.5</v>
      </c>
    </row>
  </sheetData>
  <mergeCells count="11">
    <mergeCell ref="A2:O2"/>
    <mergeCell ref="A3:L3"/>
    <mergeCell ref="D4:F4"/>
    <mergeCell ref="J4:O4"/>
    <mergeCell ref="A42:B42"/>
    <mergeCell ref="A4:A5"/>
    <mergeCell ref="B4:B5"/>
    <mergeCell ref="C4:C5"/>
    <mergeCell ref="G4:G5"/>
    <mergeCell ref="H4:H5"/>
    <mergeCell ref="I4:I5"/>
  </mergeCells>
  <pageMargins left="0.75" right="0.75" top="1" bottom="1" header="0.5" footer="0.5"/>
  <pageSetup paperSize="9" scale="4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A1" sqref="A1"/>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1:4">
      <c r="D1" s="93" t="s">
        <v>128</v>
      </c>
    </row>
    <row r="2" ht="31.5" customHeight="1" spans="1:4">
      <c r="A2" s="45" t="s">
        <v>129</v>
      </c>
      <c r="B2" s="133"/>
      <c r="C2" s="133"/>
      <c r="D2" s="133"/>
    </row>
    <row r="3" ht="17.25" customHeight="1" spans="1:4">
      <c r="A3" s="4" t="str">
        <f>"单位名称："&amp;"云南省第一人民医院"</f>
        <v>单位名称：云南省第一人民医院</v>
      </c>
      <c r="B3" s="134"/>
      <c r="C3" s="134"/>
      <c r="D3" s="95" t="s">
        <v>2</v>
      </c>
    </row>
    <row r="4" ht="24.65" customHeight="1" spans="1:4">
      <c r="A4" s="10" t="s">
        <v>3</v>
      </c>
      <c r="B4" s="12"/>
      <c r="C4" s="10" t="s">
        <v>4</v>
      </c>
      <c r="D4" s="12"/>
    </row>
    <row r="5" ht="15.65" customHeight="1" spans="1:4">
      <c r="A5" s="15" t="s">
        <v>5</v>
      </c>
      <c r="B5" s="135" t="s">
        <v>6</v>
      </c>
      <c r="C5" s="15" t="s">
        <v>130</v>
      </c>
      <c r="D5" s="135" t="s">
        <v>6</v>
      </c>
    </row>
    <row r="6" ht="14.15" customHeight="1" spans="1:4">
      <c r="A6" s="18"/>
      <c r="B6" s="17"/>
      <c r="C6" s="18"/>
      <c r="D6" s="17"/>
    </row>
    <row r="7" ht="29.15" customHeight="1" spans="1:4">
      <c r="A7" s="136" t="s">
        <v>131</v>
      </c>
      <c r="B7" s="137">
        <v>219824378.21</v>
      </c>
      <c r="C7" s="138" t="s">
        <v>132</v>
      </c>
      <c r="D7" s="137">
        <v>426297466.29</v>
      </c>
    </row>
    <row r="8" ht="29.15" customHeight="1" spans="1:4">
      <c r="A8" s="139" t="s">
        <v>133</v>
      </c>
      <c r="B8" s="89">
        <v>219824378.21</v>
      </c>
      <c r="C8" s="23" t="str">
        <f>"（一）"&amp;"科学技术支出"</f>
        <v>（一）科学技术支出</v>
      </c>
      <c r="D8" s="89">
        <v>15174209.91</v>
      </c>
    </row>
    <row r="9" ht="29.15" customHeight="1" spans="1:4">
      <c r="A9" s="139" t="s">
        <v>134</v>
      </c>
      <c r="B9" s="89"/>
      <c r="C9" s="23" t="str">
        <f>"（二）"&amp;"社会保障和就业支出"</f>
        <v>（二）社会保障和就业支出</v>
      </c>
      <c r="D9" s="89">
        <v>4527810.17</v>
      </c>
    </row>
    <row r="10" ht="29.15" customHeight="1" spans="1:4">
      <c r="A10" s="139" t="s">
        <v>135</v>
      </c>
      <c r="B10" s="89"/>
      <c r="C10" s="23" t="str">
        <f>"（三）"&amp;"卫生健康支出"</f>
        <v>（三）卫生健康支出</v>
      </c>
      <c r="D10" s="89">
        <v>406595446.21</v>
      </c>
    </row>
    <row r="11" ht="29.15" customHeight="1" spans="1:4">
      <c r="A11" s="140" t="s">
        <v>136</v>
      </c>
      <c r="B11" s="141">
        <v>206473088.08</v>
      </c>
      <c r="C11" s="23" t="str">
        <f>"（四）"&amp;"住房保障支出"</f>
        <v>（四）住房保障支出</v>
      </c>
      <c r="D11" s="89"/>
    </row>
    <row r="12" ht="29.15" customHeight="1" spans="1:4">
      <c r="A12" s="139" t="s">
        <v>133</v>
      </c>
      <c r="B12" s="123">
        <v>142658373.08</v>
      </c>
      <c r="C12" s="23" t="str">
        <f>"（五）"&amp;"债务付息支出"</f>
        <v>（五）债务付息支出</v>
      </c>
      <c r="D12" s="89"/>
    </row>
    <row r="13" ht="29.15" customHeight="1" spans="1:4">
      <c r="A13" s="142" t="s">
        <v>134</v>
      </c>
      <c r="B13" s="123">
        <v>63814715</v>
      </c>
      <c r="C13" s="143"/>
      <c r="D13" s="141"/>
    </row>
    <row r="14" ht="29.15" customHeight="1" spans="1:4">
      <c r="A14" s="142" t="s">
        <v>135</v>
      </c>
      <c r="B14" s="141"/>
      <c r="C14" s="143"/>
      <c r="D14" s="141"/>
    </row>
    <row r="15" ht="29.15" customHeight="1" spans="1:4">
      <c r="A15" s="144"/>
      <c r="B15" s="141"/>
      <c r="C15" s="145" t="s">
        <v>137</v>
      </c>
      <c r="D15" s="141"/>
    </row>
    <row r="16" ht="29.15" customHeight="1" spans="1:4">
      <c r="A16" s="144" t="s">
        <v>138</v>
      </c>
      <c r="B16" s="141">
        <v>426297466.29</v>
      </c>
      <c r="C16" s="143" t="s">
        <v>25</v>
      </c>
      <c r="D16" s="141">
        <v>426297466.29</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2"/>
  <sheetViews>
    <sheetView showZeros="0" workbookViewId="0">
      <selection activeCell="A1" sqref="A1"/>
    </sheetView>
  </sheetViews>
  <sheetFormatPr defaultColWidth="9.14166666666667" defaultRowHeight="14.25" customHeight="1" outlineLevelCol="6"/>
  <cols>
    <col min="1" max="1" width="20.1416666666667" customWidth="1"/>
    <col min="2" max="2" width="37.3166666666667" customWidth="1"/>
    <col min="3" max="3" width="24.2833333333333" customWidth="1"/>
    <col min="4" max="6" width="25.0333333333333" customWidth="1"/>
    <col min="7" max="7" width="24.2833333333333" customWidth="1"/>
  </cols>
  <sheetData>
    <row r="1" ht="12" customHeight="1" spans="1:7">
      <c r="D1" s="110"/>
      <c r="F1" s="56"/>
      <c r="G1" s="56" t="s">
        <v>139</v>
      </c>
    </row>
    <row r="2" ht="39" customHeight="1" spans="1:7">
      <c r="A2" s="3" t="s">
        <v>140</v>
      </c>
      <c r="B2" s="3"/>
      <c r="C2" s="3"/>
      <c r="D2" s="3"/>
      <c r="E2" s="3"/>
      <c r="F2" s="3"/>
      <c r="G2" s="3"/>
    </row>
    <row r="3" ht="18" customHeight="1" spans="1:7">
      <c r="A3" s="4" t="str">
        <f>"单位名称："&amp;"云南省第一人民医院"</f>
        <v>单位名称：云南省第一人民医院</v>
      </c>
      <c r="F3" s="104"/>
      <c r="G3" s="104" t="s">
        <v>2</v>
      </c>
    </row>
    <row r="4" ht="20.25" customHeight="1" spans="1:7">
      <c r="A4" s="125" t="s">
        <v>141</v>
      </c>
      <c r="B4" s="126"/>
      <c r="C4" s="127" t="s">
        <v>30</v>
      </c>
      <c r="D4" s="11" t="s">
        <v>57</v>
      </c>
      <c r="E4" s="11"/>
      <c r="F4" s="12"/>
      <c r="G4" s="127" t="s">
        <v>58</v>
      </c>
    </row>
    <row r="5" ht="20.25" customHeight="1" spans="1:7">
      <c r="A5" s="128" t="s">
        <v>48</v>
      </c>
      <c r="B5" s="129" t="s">
        <v>49</v>
      </c>
      <c r="C5" s="96"/>
      <c r="D5" s="96" t="s">
        <v>32</v>
      </c>
      <c r="E5" s="96" t="s">
        <v>142</v>
      </c>
      <c r="F5" s="96" t="s">
        <v>143</v>
      </c>
      <c r="G5" s="96"/>
    </row>
    <row r="6" ht="13.5" customHeight="1" spans="1:7">
      <c r="A6" s="130" t="s">
        <v>144</v>
      </c>
      <c r="B6" s="130" t="s">
        <v>145</v>
      </c>
      <c r="C6" s="130" t="s">
        <v>146</v>
      </c>
      <c r="D6" s="63"/>
      <c r="E6" s="130" t="s">
        <v>147</v>
      </c>
      <c r="F6" s="130" t="s">
        <v>148</v>
      </c>
      <c r="G6" s="130" t="s">
        <v>149</v>
      </c>
    </row>
    <row r="7" ht="18" customHeight="1" spans="1:7">
      <c r="A7" s="30" t="s">
        <v>71</v>
      </c>
      <c r="B7" s="30" t="s">
        <v>72</v>
      </c>
      <c r="C7" s="22">
        <v>4395622.87</v>
      </c>
      <c r="D7" s="22">
        <v>1005622.87</v>
      </c>
      <c r="E7" s="22">
        <v>320722.87</v>
      </c>
      <c r="F7" s="22">
        <v>684900</v>
      </c>
      <c r="G7" s="22">
        <v>3390000</v>
      </c>
    </row>
    <row r="8" ht="18" customHeight="1" spans="1:7">
      <c r="A8" s="30" t="s">
        <v>73</v>
      </c>
      <c r="B8" s="105" t="s">
        <v>74</v>
      </c>
      <c r="C8" s="22">
        <v>3390000</v>
      </c>
      <c r="D8" s="22"/>
      <c r="E8" s="22"/>
      <c r="F8" s="22"/>
      <c r="G8" s="22">
        <v>3390000</v>
      </c>
    </row>
    <row r="9" ht="18" customHeight="1" spans="1:7">
      <c r="A9" s="30" t="s">
        <v>75</v>
      </c>
      <c r="B9" s="106" t="s">
        <v>76</v>
      </c>
      <c r="C9" s="22">
        <v>100000</v>
      </c>
      <c r="D9" s="22"/>
      <c r="E9" s="22"/>
      <c r="F9" s="22"/>
      <c r="G9" s="22">
        <v>100000</v>
      </c>
    </row>
    <row r="10" ht="18" customHeight="1" spans="1:7">
      <c r="A10" s="30" t="s">
        <v>79</v>
      </c>
      <c r="B10" s="106" t="s">
        <v>80</v>
      </c>
      <c r="C10" s="22">
        <v>3290000</v>
      </c>
      <c r="D10" s="22"/>
      <c r="E10" s="22"/>
      <c r="F10" s="22"/>
      <c r="G10" s="22">
        <v>3290000</v>
      </c>
    </row>
    <row r="11" ht="18" customHeight="1" spans="1:7">
      <c r="A11" s="30" t="s">
        <v>81</v>
      </c>
      <c r="B11" s="105" t="s">
        <v>82</v>
      </c>
      <c r="C11" s="22">
        <v>684900</v>
      </c>
      <c r="D11" s="22">
        <v>684900</v>
      </c>
      <c r="E11" s="22"/>
      <c r="F11" s="22">
        <v>684900</v>
      </c>
      <c r="G11" s="22"/>
    </row>
    <row r="12" ht="18" customHeight="1" spans="1:7">
      <c r="A12" s="30" t="s">
        <v>83</v>
      </c>
      <c r="B12" s="106" t="s">
        <v>84</v>
      </c>
      <c r="C12" s="22">
        <v>684900</v>
      </c>
      <c r="D12" s="22">
        <v>684900</v>
      </c>
      <c r="E12" s="22"/>
      <c r="F12" s="22">
        <v>684900</v>
      </c>
      <c r="G12" s="22"/>
    </row>
    <row r="13" ht="18" customHeight="1" spans="1:7">
      <c r="A13" s="30" t="s">
        <v>89</v>
      </c>
      <c r="B13" s="105" t="s">
        <v>90</v>
      </c>
      <c r="C13" s="22">
        <v>320722.87</v>
      </c>
      <c r="D13" s="22">
        <v>320722.87</v>
      </c>
      <c r="E13" s="22">
        <v>320722.87</v>
      </c>
      <c r="F13" s="22"/>
      <c r="G13" s="22"/>
    </row>
    <row r="14" ht="18" customHeight="1" spans="1:7">
      <c r="A14" s="30" t="s">
        <v>91</v>
      </c>
      <c r="B14" s="106" t="s">
        <v>90</v>
      </c>
      <c r="C14" s="22">
        <v>320722.87</v>
      </c>
      <c r="D14" s="22">
        <v>320722.87</v>
      </c>
      <c r="E14" s="22">
        <v>320722.87</v>
      </c>
      <c r="F14" s="22"/>
      <c r="G14" s="22"/>
    </row>
    <row r="15" ht="18" customHeight="1" spans="1:7">
      <c r="A15" s="30" t="s">
        <v>92</v>
      </c>
      <c r="B15" s="30" t="s">
        <v>93</v>
      </c>
      <c r="C15" s="22">
        <v>215428755.34</v>
      </c>
      <c r="D15" s="22">
        <v>183277255.34</v>
      </c>
      <c r="E15" s="22">
        <v>183277255.34</v>
      </c>
      <c r="F15" s="22"/>
      <c r="G15" s="22">
        <v>32151500</v>
      </c>
    </row>
    <row r="16" ht="18" customHeight="1" spans="1:7">
      <c r="A16" s="30" t="s">
        <v>94</v>
      </c>
      <c r="B16" s="105" t="s">
        <v>95</v>
      </c>
      <c r="C16" s="22">
        <v>184935693</v>
      </c>
      <c r="D16" s="22">
        <v>152784193</v>
      </c>
      <c r="E16" s="22">
        <v>152784193</v>
      </c>
      <c r="F16" s="22"/>
      <c r="G16" s="22">
        <v>32151500</v>
      </c>
    </row>
    <row r="17" ht="18" customHeight="1" spans="1:7">
      <c r="A17" s="30" t="s">
        <v>96</v>
      </c>
      <c r="B17" s="106" t="s">
        <v>97</v>
      </c>
      <c r="C17" s="22">
        <v>184935693</v>
      </c>
      <c r="D17" s="22">
        <v>152784193</v>
      </c>
      <c r="E17" s="22">
        <v>152784193</v>
      </c>
      <c r="F17" s="22"/>
      <c r="G17" s="22">
        <v>32151500</v>
      </c>
    </row>
    <row r="18" ht="18" customHeight="1" spans="1:7">
      <c r="A18" s="30" t="s">
        <v>104</v>
      </c>
      <c r="B18" s="105" t="s">
        <v>105</v>
      </c>
      <c r="C18" s="22">
        <v>30493062.34</v>
      </c>
      <c r="D18" s="22">
        <v>30493062.34</v>
      </c>
      <c r="E18" s="22">
        <v>30493062.34</v>
      </c>
      <c r="F18" s="22"/>
      <c r="G18" s="22"/>
    </row>
    <row r="19" ht="18" customHeight="1" spans="1:7">
      <c r="A19" s="30" t="s">
        <v>106</v>
      </c>
      <c r="B19" s="106" t="s">
        <v>107</v>
      </c>
      <c r="C19" s="22">
        <v>17809593.59</v>
      </c>
      <c r="D19" s="22">
        <v>17809593.59</v>
      </c>
      <c r="E19" s="22">
        <v>17809593.59</v>
      </c>
      <c r="F19" s="22"/>
      <c r="G19" s="22"/>
    </row>
    <row r="20" ht="18" customHeight="1" spans="1:7">
      <c r="A20" s="30" t="s">
        <v>108</v>
      </c>
      <c r="B20" s="106" t="s">
        <v>109</v>
      </c>
      <c r="C20" s="22">
        <v>11350546.25</v>
      </c>
      <c r="D20" s="22">
        <v>11350546.25</v>
      </c>
      <c r="E20" s="22">
        <v>11350546.25</v>
      </c>
      <c r="F20" s="22"/>
      <c r="G20" s="22"/>
    </row>
    <row r="21" ht="18" customHeight="1" spans="1:7">
      <c r="A21" s="30" t="s">
        <v>110</v>
      </c>
      <c r="B21" s="106" t="s">
        <v>111</v>
      </c>
      <c r="C21" s="22">
        <v>1332922.5</v>
      </c>
      <c r="D21" s="22">
        <v>1332922.5</v>
      </c>
      <c r="E21" s="22">
        <v>1332922.5</v>
      </c>
      <c r="F21" s="22"/>
      <c r="G21" s="22"/>
    </row>
    <row r="22" ht="18" customHeight="1" spans="1:7">
      <c r="A22" s="131" t="s">
        <v>127</v>
      </c>
      <c r="B22" s="132" t="s">
        <v>127</v>
      </c>
      <c r="C22" s="22">
        <v>219824378.21</v>
      </c>
      <c r="D22" s="22">
        <v>184282878.21</v>
      </c>
      <c r="E22" s="22">
        <v>183597978.21</v>
      </c>
      <c r="F22" s="22">
        <v>684900</v>
      </c>
      <c r="G22" s="22">
        <v>35541500</v>
      </c>
    </row>
  </sheetData>
  <mergeCells count="7">
    <mergeCell ref="A2:G2"/>
    <mergeCell ref="A3:E3"/>
    <mergeCell ref="A4:B4"/>
    <mergeCell ref="D4:F4"/>
    <mergeCell ref="A22:B22"/>
    <mergeCell ref="C4:C5"/>
    <mergeCell ref="G4:G5"/>
  </mergeCells>
  <pageMargins left="0.75" right="0.75" top="1" bottom="1" header="0.5" footer="0.5"/>
  <pageSetup paperSize="9" scale="7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A8" sqref="A8"/>
    </sheetView>
  </sheetViews>
  <sheetFormatPr defaultColWidth="9.14166666666667" defaultRowHeight="14.25" customHeight="1" outlineLevelRow="7" outlineLevelCol="5"/>
  <cols>
    <col min="1" max="1" width="27.425" customWidth="1"/>
    <col min="2" max="6" width="31.175" customWidth="1"/>
  </cols>
  <sheetData>
    <row r="1" ht="12" customHeight="1" spans="1:6">
      <c r="A1" s="119"/>
      <c r="B1" s="119"/>
      <c r="C1" s="61"/>
      <c r="F1" s="60" t="s">
        <v>150</v>
      </c>
    </row>
    <row r="2" ht="25.5" customHeight="1" spans="1:6">
      <c r="A2" s="120" t="s">
        <v>151</v>
      </c>
      <c r="B2" s="120"/>
      <c r="C2" s="120"/>
      <c r="D2" s="120"/>
      <c r="E2" s="120"/>
      <c r="F2" s="120"/>
    </row>
    <row r="3" ht="15.75" customHeight="1" spans="1:6">
      <c r="A3" s="4" t="str">
        <f>"单位名称："&amp;"云南省第一人民医院"</f>
        <v>单位名称：云南省第一人民医院</v>
      </c>
      <c r="B3" s="119"/>
      <c r="C3" s="61"/>
      <c r="F3" s="60" t="s">
        <v>152</v>
      </c>
    </row>
    <row r="4" ht="19.5" customHeight="1" spans="1:6">
      <c r="A4" s="9" t="s">
        <v>153</v>
      </c>
      <c r="B4" s="15" t="s">
        <v>154</v>
      </c>
      <c r="C4" s="10" t="s">
        <v>155</v>
      </c>
      <c r="D4" s="11"/>
      <c r="E4" s="12"/>
      <c r="F4" s="15" t="s">
        <v>156</v>
      </c>
    </row>
    <row r="5" ht="19.5" customHeight="1" spans="1:6">
      <c r="A5" s="17"/>
      <c r="B5" s="18"/>
      <c r="C5" s="63" t="s">
        <v>32</v>
      </c>
      <c r="D5" s="63" t="s">
        <v>157</v>
      </c>
      <c r="E5" s="63" t="s">
        <v>158</v>
      </c>
      <c r="F5" s="18"/>
    </row>
    <row r="6" ht="18.75" customHeight="1" spans="1:6">
      <c r="A6" s="121">
        <v>1</v>
      </c>
      <c r="B6" s="121">
        <v>2</v>
      </c>
      <c r="C6" s="122">
        <v>3</v>
      </c>
      <c r="D6" s="121">
        <v>4</v>
      </c>
      <c r="E6" s="121">
        <v>5</v>
      </c>
      <c r="F6" s="121">
        <v>6</v>
      </c>
    </row>
    <row r="7" ht="18.75" customHeight="1" spans="1:6">
      <c r="A7" s="123"/>
      <c r="B7" s="123"/>
      <c r="C7" s="124"/>
      <c r="D7" s="123"/>
      <c r="E7" s="123"/>
      <c r="F7" s="123"/>
    </row>
    <row r="8" ht="21" customHeight="1" spans="1:6">
      <c r="A8" s="55" t="s">
        <v>159</v>
      </c>
    </row>
  </sheetData>
  <mergeCells count="6">
    <mergeCell ref="A2:F2"/>
    <mergeCell ref="A3:D3"/>
    <mergeCell ref="C4:E4"/>
    <mergeCell ref="A4:A5"/>
    <mergeCell ref="B4:B5"/>
    <mergeCell ref="F4:F5"/>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0"/>
  <sheetViews>
    <sheetView showZeros="0" workbookViewId="0">
      <selection activeCell="A1" sqref="A1"/>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333333333333" customWidth="1"/>
  </cols>
  <sheetData>
    <row r="1" ht="13.5" customHeight="1" spans="1:23">
      <c r="D1" s="1"/>
      <c r="E1" s="1"/>
      <c r="F1" s="1"/>
      <c r="G1" s="1"/>
      <c r="U1" s="110"/>
      <c r="W1" s="56" t="s">
        <v>160</v>
      </c>
    </row>
    <row r="2" ht="27.75" customHeight="1" spans="1:23">
      <c r="A2" s="27" t="s">
        <v>161</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"单位名称："&amp;"云南省第一人民医院"</f>
        <v>单位名称：云南省第一人民医院</v>
      </c>
      <c r="B3" s="5"/>
      <c r="C3" s="5"/>
      <c r="D3" s="5"/>
      <c r="E3" s="5"/>
      <c r="F3" s="5"/>
      <c r="G3" s="5"/>
      <c r="H3" s="6"/>
      <c r="I3" s="6"/>
      <c r="J3" s="6"/>
      <c r="K3" s="6"/>
      <c r="L3" s="6"/>
      <c r="M3" s="6"/>
      <c r="N3" s="6"/>
      <c r="O3" s="6"/>
      <c r="P3" s="6"/>
      <c r="Q3" s="6"/>
      <c r="U3" s="110"/>
      <c r="W3" s="104" t="s">
        <v>152</v>
      </c>
    </row>
    <row r="4" ht="21.75" customHeight="1" spans="1:23">
      <c r="A4" s="8" t="s">
        <v>162</v>
      </c>
      <c r="B4" s="8" t="s">
        <v>163</v>
      </c>
      <c r="C4" s="8" t="s">
        <v>164</v>
      </c>
      <c r="D4" s="9" t="s">
        <v>165</v>
      </c>
      <c r="E4" s="9" t="s">
        <v>166</v>
      </c>
      <c r="F4" s="9" t="s">
        <v>167</v>
      </c>
      <c r="G4" s="9" t="s">
        <v>168</v>
      </c>
      <c r="H4" s="63" t="s">
        <v>169</v>
      </c>
      <c r="I4" s="63"/>
      <c r="J4" s="63"/>
      <c r="K4" s="63"/>
      <c r="L4" s="112"/>
      <c r="M4" s="112"/>
      <c r="N4" s="112"/>
      <c r="O4" s="112"/>
      <c r="P4" s="112"/>
      <c r="Q4" s="47"/>
      <c r="R4" s="63"/>
      <c r="S4" s="63"/>
      <c r="T4" s="63"/>
      <c r="U4" s="63"/>
      <c r="V4" s="63"/>
      <c r="W4" s="63"/>
    </row>
    <row r="5" ht="21.75" customHeight="1" spans="1:23">
      <c r="A5" s="13"/>
      <c r="B5" s="13"/>
      <c r="C5" s="13"/>
      <c r="D5" s="14"/>
      <c r="E5" s="14"/>
      <c r="F5" s="14"/>
      <c r="G5" s="14"/>
      <c r="H5" s="63" t="s">
        <v>30</v>
      </c>
      <c r="I5" s="47" t="s">
        <v>33</v>
      </c>
      <c r="J5" s="47"/>
      <c r="K5" s="47"/>
      <c r="L5" s="112"/>
      <c r="M5" s="112"/>
      <c r="N5" s="112" t="s">
        <v>170</v>
      </c>
      <c r="O5" s="112"/>
      <c r="P5" s="112"/>
      <c r="Q5" s="47" t="s">
        <v>36</v>
      </c>
      <c r="R5" s="63" t="s">
        <v>51</v>
      </c>
      <c r="S5" s="47"/>
      <c r="T5" s="47"/>
      <c r="U5" s="47"/>
      <c r="V5" s="47"/>
      <c r="W5" s="47"/>
    </row>
    <row r="6" ht="15" customHeight="1" spans="1:23">
      <c r="A6" s="16"/>
      <c r="B6" s="16"/>
      <c r="C6" s="16"/>
      <c r="D6" s="17"/>
      <c r="E6" s="17"/>
      <c r="F6" s="17"/>
      <c r="G6" s="17"/>
      <c r="H6" s="63"/>
      <c r="I6" s="47" t="s">
        <v>171</v>
      </c>
      <c r="J6" s="47" t="s">
        <v>172</v>
      </c>
      <c r="K6" s="47" t="s">
        <v>173</v>
      </c>
      <c r="L6" s="116" t="s">
        <v>174</v>
      </c>
      <c r="M6" s="116" t="s">
        <v>175</v>
      </c>
      <c r="N6" s="116" t="s">
        <v>33</v>
      </c>
      <c r="O6" s="116" t="s">
        <v>34</v>
      </c>
      <c r="P6" s="116" t="s">
        <v>35</v>
      </c>
      <c r="Q6" s="47"/>
      <c r="R6" s="47" t="s">
        <v>32</v>
      </c>
      <c r="S6" s="47" t="s">
        <v>43</v>
      </c>
      <c r="T6" s="47" t="s">
        <v>176</v>
      </c>
      <c r="U6" s="47" t="s">
        <v>39</v>
      </c>
      <c r="V6" s="47" t="s">
        <v>40</v>
      </c>
      <c r="W6" s="47" t="s">
        <v>41</v>
      </c>
    </row>
    <row r="7" ht="27.75" customHeight="1" spans="1:23">
      <c r="A7" s="16"/>
      <c r="B7" s="16"/>
      <c r="C7" s="16"/>
      <c r="D7" s="17"/>
      <c r="E7" s="17"/>
      <c r="F7" s="17"/>
      <c r="G7" s="17"/>
      <c r="H7" s="63"/>
      <c r="I7" s="47"/>
      <c r="J7" s="47"/>
      <c r="K7" s="47"/>
      <c r="L7" s="116"/>
      <c r="M7" s="116"/>
      <c r="N7" s="116"/>
      <c r="O7" s="116"/>
      <c r="P7" s="116"/>
      <c r="Q7" s="47"/>
      <c r="R7" s="47"/>
      <c r="S7" s="47"/>
      <c r="T7" s="47"/>
      <c r="U7" s="47"/>
      <c r="V7" s="47"/>
      <c r="W7" s="47"/>
    </row>
    <row r="8" ht="15" customHeight="1" spans="1:23">
      <c r="A8" s="117">
        <v>1</v>
      </c>
      <c r="B8" s="117">
        <v>2</v>
      </c>
      <c r="C8" s="117">
        <v>3</v>
      </c>
      <c r="D8" s="117">
        <v>4</v>
      </c>
      <c r="E8" s="117">
        <v>5</v>
      </c>
      <c r="F8" s="117">
        <v>6</v>
      </c>
      <c r="G8" s="117">
        <v>7</v>
      </c>
      <c r="H8" s="117">
        <v>8</v>
      </c>
      <c r="I8" s="117">
        <v>9</v>
      </c>
      <c r="J8" s="117">
        <v>10</v>
      </c>
      <c r="K8" s="117">
        <v>11</v>
      </c>
      <c r="L8" s="117">
        <v>12</v>
      </c>
      <c r="M8" s="117">
        <v>13</v>
      </c>
      <c r="N8" s="117">
        <v>14</v>
      </c>
      <c r="O8" s="117">
        <v>15</v>
      </c>
      <c r="P8" s="117">
        <v>16</v>
      </c>
      <c r="Q8" s="117">
        <v>17</v>
      </c>
      <c r="R8" s="117">
        <v>18</v>
      </c>
      <c r="S8" s="117">
        <v>19</v>
      </c>
      <c r="T8" s="117">
        <v>20</v>
      </c>
      <c r="U8" s="117">
        <v>21</v>
      </c>
      <c r="V8" s="117">
        <v>22</v>
      </c>
      <c r="W8" s="117">
        <v>23</v>
      </c>
    </row>
    <row r="9" ht="18.75" customHeight="1" spans="1:23">
      <c r="A9" s="23" t="s">
        <v>45</v>
      </c>
      <c r="B9" s="114"/>
      <c r="C9" s="23"/>
      <c r="D9" s="23"/>
      <c r="E9" s="23"/>
      <c r="F9" s="23"/>
      <c r="G9" s="23"/>
      <c r="H9" s="22">
        <v>4332985528.17</v>
      </c>
      <c r="I9" s="22">
        <v>184282878.21</v>
      </c>
      <c r="J9" s="22">
        <v>47034025.43</v>
      </c>
      <c r="K9" s="22">
        <v>145544</v>
      </c>
      <c r="L9" s="22">
        <v>137103308.78</v>
      </c>
      <c r="M9" s="22"/>
      <c r="N9" s="22"/>
      <c r="O9" s="22"/>
      <c r="P9" s="22"/>
      <c r="Q9" s="22"/>
      <c r="R9" s="22">
        <v>4148702649.96</v>
      </c>
      <c r="S9" s="22">
        <v>4082674717.46</v>
      </c>
      <c r="T9" s="22"/>
      <c r="U9" s="22"/>
      <c r="V9" s="22"/>
      <c r="W9" s="22">
        <v>66027932.5</v>
      </c>
    </row>
    <row r="10" ht="31.4" customHeight="1" spans="1:23">
      <c r="A10" s="118" t="s">
        <v>45</v>
      </c>
      <c r="B10" s="114" t="s">
        <v>177</v>
      </c>
      <c r="C10" s="23" t="s">
        <v>178</v>
      </c>
      <c r="D10" s="23" t="s">
        <v>96</v>
      </c>
      <c r="E10" s="23" t="s">
        <v>97</v>
      </c>
      <c r="F10" s="23" t="s">
        <v>179</v>
      </c>
      <c r="G10" s="23" t="s">
        <v>180</v>
      </c>
      <c r="H10" s="22">
        <v>132293656.29</v>
      </c>
      <c r="I10" s="22">
        <v>122197548</v>
      </c>
      <c r="J10" s="22">
        <v>30513100</v>
      </c>
      <c r="K10" s="22">
        <v>145148</v>
      </c>
      <c r="L10" s="22">
        <v>91539300</v>
      </c>
      <c r="M10" s="22"/>
      <c r="N10" s="22"/>
      <c r="O10" s="22"/>
      <c r="P10" s="22"/>
      <c r="Q10" s="22"/>
      <c r="R10" s="22">
        <v>10096108.29</v>
      </c>
      <c r="S10" s="22">
        <v>10096108.29</v>
      </c>
      <c r="T10" s="22"/>
      <c r="U10" s="22"/>
      <c r="V10" s="22"/>
      <c r="W10" s="22"/>
    </row>
    <row r="11" ht="31.4" customHeight="1" spans="1:23">
      <c r="A11" s="118" t="s">
        <v>45</v>
      </c>
      <c r="B11" s="114" t="s">
        <v>177</v>
      </c>
      <c r="C11" s="23" t="s">
        <v>178</v>
      </c>
      <c r="D11" s="23" t="s">
        <v>96</v>
      </c>
      <c r="E11" s="23" t="s">
        <v>97</v>
      </c>
      <c r="F11" s="23" t="s">
        <v>181</v>
      </c>
      <c r="G11" s="23" t="s">
        <v>182</v>
      </c>
      <c r="H11" s="22">
        <v>59016</v>
      </c>
      <c r="I11" s="22">
        <v>59016</v>
      </c>
      <c r="J11" s="22">
        <v>14655</v>
      </c>
      <c r="K11" s="22">
        <v>396</v>
      </c>
      <c r="L11" s="22">
        <v>43965</v>
      </c>
      <c r="M11" s="22"/>
      <c r="N11" s="22"/>
      <c r="O11" s="22"/>
      <c r="P11" s="22"/>
      <c r="Q11" s="22"/>
      <c r="R11" s="22"/>
      <c r="S11" s="22"/>
      <c r="T11" s="22"/>
      <c r="U11" s="22"/>
      <c r="V11" s="22"/>
      <c r="W11" s="22"/>
    </row>
    <row r="12" ht="31.4" customHeight="1" spans="1:23">
      <c r="A12" s="118" t="s">
        <v>45</v>
      </c>
      <c r="B12" s="114" t="s">
        <v>177</v>
      </c>
      <c r="C12" s="23" t="s">
        <v>178</v>
      </c>
      <c r="D12" s="23" t="s">
        <v>96</v>
      </c>
      <c r="E12" s="23" t="s">
        <v>97</v>
      </c>
      <c r="F12" s="23" t="s">
        <v>183</v>
      </c>
      <c r="G12" s="23" t="s">
        <v>184</v>
      </c>
      <c r="H12" s="22">
        <v>10183129</v>
      </c>
      <c r="I12" s="22">
        <v>10183129</v>
      </c>
      <c r="J12" s="22">
        <v>2545782.25</v>
      </c>
      <c r="K12" s="22"/>
      <c r="L12" s="22">
        <v>7637346.75</v>
      </c>
      <c r="M12" s="22"/>
      <c r="N12" s="22"/>
      <c r="O12" s="22"/>
      <c r="P12" s="22"/>
      <c r="Q12" s="22"/>
      <c r="R12" s="22"/>
      <c r="S12" s="22"/>
      <c r="T12" s="22"/>
      <c r="U12" s="22"/>
      <c r="V12" s="22"/>
      <c r="W12" s="22"/>
    </row>
    <row r="13" ht="31.4" customHeight="1" spans="1:23">
      <c r="A13" s="118" t="s">
        <v>45</v>
      </c>
      <c r="B13" s="114" t="s">
        <v>177</v>
      </c>
      <c r="C13" s="23" t="s">
        <v>178</v>
      </c>
      <c r="D13" s="23" t="s">
        <v>96</v>
      </c>
      <c r="E13" s="23" t="s">
        <v>97</v>
      </c>
      <c r="F13" s="23" t="s">
        <v>185</v>
      </c>
      <c r="G13" s="23" t="s">
        <v>186</v>
      </c>
      <c r="H13" s="22">
        <v>573153443.71</v>
      </c>
      <c r="I13" s="22">
        <v>20344500</v>
      </c>
      <c r="J13" s="22">
        <v>5086125</v>
      </c>
      <c r="K13" s="22"/>
      <c r="L13" s="22">
        <v>15258375</v>
      </c>
      <c r="M13" s="22"/>
      <c r="N13" s="22"/>
      <c r="O13" s="22"/>
      <c r="P13" s="22"/>
      <c r="Q13" s="22"/>
      <c r="R13" s="22">
        <v>552808943.71</v>
      </c>
      <c r="S13" s="22">
        <v>552808943.71</v>
      </c>
      <c r="T13" s="22"/>
      <c r="U13" s="22"/>
      <c r="V13" s="22"/>
      <c r="W13" s="22"/>
    </row>
    <row r="14" ht="31.4" customHeight="1" spans="1:23">
      <c r="A14" s="118" t="s">
        <v>45</v>
      </c>
      <c r="B14" s="114" t="s">
        <v>187</v>
      </c>
      <c r="C14" s="23" t="s">
        <v>188</v>
      </c>
      <c r="D14" s="23" t="s">
        <v>85</v>
      </c>
      <c r="E14" s="23" t="s">
        <v>86</v>
      </c>
      <c r="F14" s="23" t="s">
        <v>189</v>
      </c>
      <c r="G14" s="23" t="s">
        <v>190</v>
      </c>
      <c r="H14" s="22">
        <v>50000000</v>
      </c>
      <c r="I14" s="22"/>
      <c r="J14" s="22"/>
      <c r="K14" s="22"/>
      <c r="L14" s="22"/>
      <c r="M14" s="22"/>
      <c r="N14" s="22"/>
      <c r="O14" s="22"/>
      <c r="P14" s="22"/>
      <c r="Q14" s="22"/>
      <c r="R14" s="22">
        <v>50000000</v>
      </c>
      <c r="S14" s="22">
        <v>50000000</v>
      </c>
      <c r="T14" s="22"/>
      <c r="U14" s="22"/>
      <c r="V14" s="22"/>
      <c r="W14" s="22"/>
    </row>
    <row r="15" ht="31.4" customHeight="1" spans="1:23">
      <c r="A15" s="118" t="s">
        <v>45</v>
      </c>
      <c r="B15" s="114" t="s">
        <v>187</v>
      </c>
      <c r="C15" s="23" t="s">
        <v>188</v>
      </c>
      <c r="D15" s="23" t="s">
        <v>91</v>
      </c>
      <c r="E15" s="23" t="s">
        <v>90</v>
      </c>
      <c r="F15" s="23" t="s">
        <v>191</v>
      </c>
      <c r="G15" s="23" t="s">
        <v>192</v>
      </c>
      <c r="H15" s="22">
        <v>1412209</v>
      </c>
      <c r="I15" s="22">
        <v>320722.87</v>
      </c>
      <c r="J15" s="22">
        <v>80180.72</v>
      </c>
      <c r="K15" s="22"/>
      <c r="L15" s="22">
        <v>240542.15</v>
      </c>
      <c r="M15" s="22"/>
      <c r="N15" s="22"/>
      <c r="O15" s="22"/>
      <c r="P15" s="22"/>
      <c r="Q15" s="22"/>
      <c r="R15" s="22">
        <v>1091486.13</v>
      </c>
      <c r="S15" s="22">
        <v>1091486.13</v>
      </c>
      <c r="T15" s="22"/>
      <c r="U15" s="22"/>
      <c r="V15" s="22"/>
      <c r="W15" s="22"/>
    </row>
    <row r="16" ht="31.4" customHeight="1" spans="1:23">
      <c r="A16" s="118" t="s">
        <v>45</v>
      </c>
      <c r="B16" s="114" t="s">
        <v>187</v>
      </c>
      <c r="C16" s="23" t="s">
        <v>188</v>
      </c>
      <c r="D16" s="23" t="s">
        <v>106</v>
      </c>
      <c r="E16" s="23" t="s">
        <v>107</v>
      </c>
      <c r="F16" s="23" t="s">
        <v>193</v>
      </c>
      <c r="G16" s="23" t="s">
        <v>194</v>
      </c>
      <c r="H16" s="22">
        <v>50000000</v>
      </c>
      <c r="I16" s="22">
        <v>16036143.59</v>
      </c>
      <c r="J16" s="22">
        <v>4009035.9</v>
      </c>
      <c r="K16" s="22"/>
      <c r="L16" s="22">
        <v>12027107.69</v>
      </c>
      <c r="M16" s="22"/>
      <c r="N16" s="22"/>
      <c r="O16" s="22"/>
      <c r="P16" s="22"/>
      <c r="Q16" s="22"/>
      <c r="R16" s="22">
        <v>33963856.41</v>
      </c>
      <c r="S16" s="22">
        <v>33963856.41</v>
      </c>
      <c r="T16" s="22"/>
      <c r="U16" s="22"/>
      <c r="V16" s="22"/>
      <c r="W16" s="22"/>
    </row>
    <row r="17" ht="31.4" customHeight="1" spans="1:23">
      <c r="A17" s="118" t="s">
        <v>45</v>
      </c>
      <c r="B17" s="114" t="s">
        <v>187</v>
      </c>
      <c r="C17" s="23" t="s">
        <v>188</v>
      </c>
      <c r="D17" s="23" t="s">
        <v>106</v>
      </c>
      <c r="E17" s="23" t="s">
        <v>107</v>
      </c>
      <c r="F17" s="23" t="s">
        <v>195</v>
      </c>
      <c r="G17" s="23" t="s">
        <v>196</v>
      </c>
      <c r="H17" s="22">
        <v>1773450</v>
      </c>
      <c r="I17" s="22">
        <v>1773450</v>
      </c>
      <c r="J17" s="22">
        <v>443362.5</v>
      </c>
      <c r="K17" s="22"/>
      <c r="L17" s="22">
        <v>1330087.5</v>
      </c>
      <c r="M17" s="22"/>
      <c r="N17" s="22"/>
      <c r="O17" s="22"/>
      <c r="P17" s="22"/>
      <c r="Q17" s="22"/>
      <c r="R17" s="22"/>
      <c r="S17" s="22"/>
      <c r="T17" s="22"/>
      <c r="U17" s="22"/>
      <c r="V17" s="22"/>
      <c r="W17" s="22"/>
    </row>
    <row r="18" ht="31.4" customHeight="1" spans="1:23">
      <c r="A18" s="118" t="s">
        <v>45</v>
      </c>
      <c r="B18" s="114" t="s">
        <v>187</v>
      </c>
      <c r="C18" s="23" t="s">
        <v>188</v>
      </c>
      <c r="D18" s="23" t="s">
        <v>108</v>
      </c>
      <c r="E18" s="23" t="s">
        <v>109</v>
      </c>
      <c r="F18" s="23" t="s">
        <v>197</v>
      </c>
      <c r="G18" s="23" t="s">
        <v>198</v>
      </c>
      <c r="H18" s="22">
        <v>31000000</v>
      </c>
      <c r="I18" s="22">
        <v>11350546.25</v>
      </c>
      <c r="J18" s="22">
        <v>2837636.56</v>
      </c>
      <c r="K18" s="22"/>
      <c r="L18" s="22">
        <v>8512909.69</v>
      </c>
      <c r="M18" s="22"/>
      <c r="N18" s="22"/>
      <c r="O18" s="22"/>
      <c r="P18" s="22"/>
      <c r="Q18" s="22"/>
      <c r="R18" s="22">
        <v>19649453.75</v>
      </c>
      <c r="S18" s="22">
        <v>19649453.75</v>
      </c>
      <c r="T18" s="22"/>
      <c r="U18" s="22"/>
      <c r="V18" s="22"/>
      <c r="W18" s="22"/>
    </row>
    <row r="19" ht="31.4" customHeight="1" spans="1:23">
      <c r="A19" s="118" t="s">
        <v>45</v>
      </c>
      <c r="B19" s="114" t="s">
        <v>187</v>
      </c>
      <c r="C19" s="23" t="s">
        <v>188</v>
      </c>
      <c r="D19" s="23" t="s">
        <v>110</v>
      </c>
      <c r="E19" s="23" t="s">
        <v>111</v>
      </c>
      <c r="F19" s="23" t="s">
        <v>191</v>
      </c>
      <c r="G19" s="23" t="s">
        <v>192</v>
      </c>
      <c r="H19" s="22">
        <v>1332922.5</v>
      </c>
      <c r="I19" s="22">
        <v>1332922.5</v>
      </c>
      <c r="J19" s="22">
        <v>1332922.5</v>
      </c>
      <c r="K19" s="22"/>
      <c r="L19" s="22"/>
      <c r="M19" s="22"/>
      <c r="N19" s="22"/>
      <c r="O19" s="22"/>
      <c r="P19" s="22"/>
      <c r="Q19" s="22"/>
      <c r="R19" s="22"/>
      <c r="S19" s="22"/>
      <c r="T19" s="22"/>
      <c r="U19" s="22"/>
      <c r="V19" s="22"/>
      <c r="W19" s="22"/>
    </row>
    <row r="20" ht="31.4" customHeight="1" spans="1:23">
      <c r="A20" s="118" t="s">
        <v>45</v>
      </c>
      <c r="B20" s="114" t="s">
        <v>199</v>
      </c>
      <c r="C20" s="23" t="s">
        <v>200</v>
      </c>
      <c r="D20" s="23" t="s">
        <v>87</v>
      </c>
      <c r="E20" s="23" t="s">
        <v>88</v>
      </c>
      <c r="F20" s="23" t="s">
        <v>201</v>
      </c>
      <c r="G20" s="23" t="s">
        <v>202</v>
      </c>
      <c r="H20" s="22">
        <v>25000000</v>
      </c>
      <c r="I20" s="22"/>
      <c r="J20" s="22"/>
      <c r="K20" s="22"/>
      <c r="L20" s="22"/>
      <c r="M20" s="22"/>
      <c r="N20" s="22"/>
      <c r="O20" s="22"/>
      <c r="P20" s="22"/>
      <c r="Q20" s="22"/>
      <c r="R20" s="22">
        <v>25000000</v>
      </c>
      <c r="S20" s="22">
        <v>25000000</v>
      </c>
      <c r="T20" s="22"/>
      <c r="U20" s="22"/>
      <c r="V20" s="22"/>
      <c r="W20" s="22"/>
    </row>
    <row r="21" ht="31.4" customHeight="1" spans="1:23">
      <c r="A21" s="118" t="s">
        <v>45</v>
      </c>
      <c r="B21" s="114" t="s">
        <v>203</v>
      </c>
      <c r="C21" s="23" t="s">
        <v>120</v>
      </c>
      <c r="D21" s="23" t="s">
        <v>119</v>
      </c>
      <c r="E21" s="23" t="s">
        <v>120</v>
      </c>
      <c r="F21" s="23" t="s">
        <v>204</v>
      </c>
      <c r="G21" s="23" t="s">
        <v>120</v>
      </c>
      <c r="H21" s="22">
        <v>100000000</v>
      </c>
      <c r="I21" s="22"/>
      <c r="J21" s="22"/>
      <c r="K21" s="22"/>
      <c r="L21" s="22"/>
      <c r="M21" s="22"/>
      <c r="N21" s="22"/>
      <c r="O21" s="22"/>
      <c r="P21" s="22"/>
      <c r="Q21" s="22"/>
      <c r="R21" s="22">
        <v>100000000</v>
      </c>
      <c r="S21" s="22">
        <v>100000000</v>
      </c>
      <c r="T21" s="22"/>
      <c r="U21" s="22"/>
      <c r="V21" s="22"/>
      <c r="W21" s="22"/>
    </row>
    <row r="22" ht="31.4" customHeight="1" spans="1:23">
      <c r="A22" s="118" t="s">
        <v>45</v>
      </c>
      <c r="B22" s="114" t="s">
        <v>205</v>
      </c>
      <c r="C22" s="23" t="s">
        <v>206</v>
      </c>
      <c r="D22" s="23" t="s">
        <v>96</v>
      </c>
      <c r="E22" s="23" t="s">
        <v>97</v>
      </c>
      <c r="F22" s="23" t="s">
        <v>207</v>
      </c>
      <c r="G22" s="23" t="s">
        <v>208</v>
      </c>
      <c r="H22" s="22">
        <v>18255678</v>
      </c>
      <c r="I22" s="22"/>
      <c r="J22" s="22"/>
      <c r="K22" s="22"/>
      <c r="L22" s="22"/>
      <c r="M22" s="22"/>
      <c r="N22" s="22"/>
      <c r="O22" s="22"/>
      <c r="P22" s="22"/>
      <c r="Q22" s="22"/>
      <c r="R22" s="22">
        <v>18255678</v>
      </c>
      <c r="S22" s="22">
        <v>18255678</v>
      </c>
      <c r="T22" s="22"/>
      <c r="U22" s="22"/>
      <c r="V22" s="22"/>
      <c r="W22" s="22"/>
    </row>
    <row r="23" ht="31.4" customHeight="1" spans="1:23">
      <c r="A23" s="118" t="s">
        <v>45</v>
      </c>
      <c r="B23" s="114" t="s">
        <v>205</v>
      </c>
      <c r="C23" s="23" t="s">
        <v>206</v>
      </c>
      <c r="D23" s="23" t="s">
        <v>96</v>
      </c>
      <c r="E23" s="23" t="s">
        <v>97</v>
      </c>
      <c r="F23" s="23" t="s">
        <v>209</v>
      </c>
      <c r="G23" s="23" t="s">
        <v>210</v>
      </c>
      <c r="H23" s="22">
        <v>14870236</v>
      </c>
      <c r="I23" s="22"/>
      <c r="J23" s="22"/>
      <c r="K23" s="22"/>
      <c r="L23" s="22"/>
      <c r="M23" s="22"/>
      <c r="N23" s="22"/>
      <c r="O23" s="22"/>
      <c r="P23" s="22"/>
      <c r="Q23" s="22"/>
      <c r="R23" s="22">
        <v>14870236</v>
      </c>
      <c r="S23" s="22">
        <v>14870236</v>
      </c>
      <c r="T23" s="22"/>
      <c r="U23" s="22"/>
      <c r="V23" s="22"/>
      <c r="W23" s="22"/>
    </row>
    <row r="24" ht="31.4" customHeight="1" spans="1:23">
      <c r="A24" s="118" t="s">
        <v>45</v>
      </c>
      <c r="B24" s="114" t="s">
        <v>211</v>
      </c>
      <c r="C24" s="23" t="s">
        <v>212</v>
      </c>
      <c r="D24" s="23" t="s">
        <v>96</v>
      </c>
      <c r="E24" s="23" t="s">
        <v>97</v>
      </c>
      <c r="F24" s="23" t="s">
        <v>213</v>
      </c>
      <c r="G24" s="23" t="s">
        <v>212</v>
      </c>
      <c r="H24" s="22">
        <v>379856357.82</v>
      </c>
      <c r="I24" s="22"/>
      <c r="J24" s="22"/>
      <c r="K24" s="22"/>
      <c r="L24" s="22"/>
      <c r="M24" s="22"/>
      <c r="N24" s="22"/>
      <c r="O24" s="22"/>
      <c r="P24" s="22"/>
      <c r="Q24" s="22"/>
      <c r="R24" s="22">
        <v>379856357.82</v>
      </c>
      <c r="S24" s="22">
        <v>379856357.82</v>
      </c>
      <c r="T24" s="22"/>
      <c r="U24" s="22"/>
      <c r="V24" s="22"/>
      <c r="W24" s="22"/>
    </row>
    <row r="25" ht="31.4" customHeight="1" spans="1:23">
      <c r="A25" s="118" t="s">
        <v>45</v>
      </c>
      <c r="B25" s="114" t="s">
        <v>214</v>
      </c>
      <c r="C25" s="23" t="s">
        <v>215</v>
      </c>
      <c r="D25" s="23" t="s">
        <v>96</v>
      </c>
      <c r="E25" s="23" t="s">
        <v>97</v>
      </c>
      <c r="F25" s="23" t="s">
        <v>216</v>
      </c>
      <c r="G25" s="23" t="s">
        <v>217</v>
      </c>
      <c r="H25" s="22">
        <v>600600</v>
      </c>
      <c r="I25" s="22"/>
      <c r="J25" s="22"/>
      <c r="K25" s="22"/>
      <c r="L25" s="22"/>
      <c r="M25" s="22"/>
      <c r="N25" s="22"/>
      <c r="O25" s="22"/>
      <c r="P25" s="22"/>
      <c r="Q25" s="22"/>
      <c r="R25" s="22">
        <v>600600</v>
      </c>
      <c r="S25" s="22">
        <v>600600</v>
      </c>
      <c r="T25" s="22"/>
      <c r="U25" s="22"/>
      <c r="V25" s="22"/>
      <c r="W25" s="22"/>
    </row>
    <row r="26" ht="31.4" customHeight="1" spans="1:23">
      <c r="A26" s="118" t="s">
        <v>45</v>
      </c>
      <c r="B26" s="114" t="s">
        <v>218</v>
      </c>
      <c r="C26" s="23" t="s">
        <v>156</v>
      </c>
      <c r="D26" s="23" t="s">
        <v>96</v>
      </c>
      <c r="E26" s="23" t="s">
        <v>97</v>
      </c>
      <c r="F26" s="23" t="s">
        <v>219</v>
      </c>
      <c r="G26" s="23" t="s">
        <v>156</v>
      </c>
      <c r="H26" s="22">
        <v>213200</v>
      </c>
      <c r="I26" s="22"/>
      <c r="J26" s="22"/>
      <c r="K26" s="22"/>
      <c r="L26" s="22"/>
      <c r="M26" s="22"/>
      <c r="N26" s="22"/>
      <c r="O26" s="22"/>
      <c r="P26" s="22"/>
      <c r="Q26" s="22"/>
      <c r="R26" s="22">
        <v>213200</v>
      </c>
      <c r="S26" s="22">
        <v>213200</v>
      </c>
      <c r="T26" s="22"/>
      <c r="U26" s="22"/>
      <c r="V26" s="22"/>
      <c r="W26" s="22"/>
    </row>
    <row r="27" ht="31.4" customHeight="1" spans="1:23">
      <c r="A27" s="118" t="s">
        <v>45</v>
      </c>
      <c r="B27" s="114" t="s">
        <v>220</v>
      </c>
      <c r="C27" s="23" t="s">
        <v>221</v>
      </c>
      <c r="D27" s="23" t="s">
        <v>96</v>
      </c>
      <c r="E27" s="23" t="s">
        <v>97</v>
      </c>
      <c r="F27" s="23" t="s">
        <v>222</v>
      </c>
      <c r="G27" s="23" t="s">
        <v>221</v>
      </c>
      <c r="H27" s="22">
        <v>7600000</v>
      </c>
      <c r="I27" s="22"/>
      <c r="J27" s="22"/>
      <c r="K27" s="22"/>
      <c r="L27" s="22"/>
      <c r="M27" s="22"/>
      <c r="N27" s="22"/>
      <c r="O27" s="22"/>
      <c r="P27" s="22"/>
      <c r="Q27" s="22"/>
      <c r="R27" s="22">
        <v>7600000</v>
      </c>
      <c r="S27" s="22">
        <v>7600000</v>
      </c>
      <c r="T27" s="22"/>
      <c r="U27" s="22"/>
      <c r="V27" s="22"/>
      <c r="W27" s="22"/>
    </row>
    <row r="28" ht="31.4" customHeight="1" spans="1:23">
      <c r="A28" s="118" t="s">
        <v>45</v>
      </c>
      <c r="B28" s="114" t="s">
        <v>223</v>
      </c>
      <c r="C28" s="23" t="s">
        <v>224</v>
      </c>
      <c r="D28" s="23" t="s">
        <v>83</v>
      </c>
      <c r="E28" s="23" t="s">
        <v>84</v>
      </c>
      <c r="F28" s="23" t="s">
        <v>225</v>
      </c>
      <c r="G28" s="23" t="s">
        <v>226</v>
      </c>
      <c r="H28" s="22">
        <v>684900</v>
      </c>
      <c r="I28" s="22">
        <v>684900</v>
      </c>
      <c r="J28" s="22">
        <v>171225</v>
      </c>
      <c r="K28" s="22"/>
      <c r="L28" s="22">
        <v>513675</v>
      </c>
      <c r="M28" s="22"/>
      <c r="N28" s="22"/>
      <c r="O28" s="22"/>
      <c r="P28" s="22"/>
      <c r="Q28" s="22"/>
      <c r="R28" s="22"/>
      <c r="S28" s="22"/>
      <c r="T28" s="22"/>
      <c r="U28" s="22"/>
      <c r="V28" s="22"/>
      <c r="W28" s="22"/>
    </row>
    <row r="29" ht="31.4" customHeight="1" spans="1:23">
      <c r="A29" s="118" t="s">
        <v>45</v>
      </c>
      <c r="B29" s="114" t="s">
        <v>223</v>
      </c>
      <c r="C29" s="23" t="s">
        <v>224</v>
      </c>
      <c r="D29" s="23" t="s">
        <v>96</v>
      </c>
      <c r="E29" s="23" t="s">
        <v>97</v>
      </c>
      <c r="F29" s="23" t="s">
        <v>227</v>
      </c>
      <c r="G29" s="23" t="s">
        <v>228</v>
      </c>
      <c r="H29" s="22">
        <v>3602000</v>
      </c>
      <c r="I29" s="22"/>
      <c r="J29" s="22"/>
      <c r="K29" s="22"/>
      <c r="L29" s="22"/>
      <c r="M29" s="22"/>
      <c r="N29" s="22"/>
      <c r="O29" s="22"/>
      <c r="P29" s="22"/>
      <c r="Q29" s="22"/>
      <c r="R29" s="22">
        <v>3602000</v>
      </c>
      <c r="S29" s="22">
        <v>3602000</v>
      </c>
      <c r="T29" s="22"/>
      <c r="U29" s="22"/>
      <c r="V29" s="22"/>
      <c r="W29" s="22"/>
    </row>
    <row r="30" ht="31.4" customHeight="1" spans="1:23">
      <c r="A30" s="118" t="s">
        <v>45</v>
      </c>
      <c r="B30" s="114" t="s">
        <v>223</v>
      </c>
      <c r="C30" s="23" t="s">
        <v>224</v>
      </c>
      <c r="D30" s="23" t="s">
        <v>96</v>
      </c>
      <c r="E30" s="23" t="s">
        <v>97</v>
      </c>
      <c r="F30" s="23" t="s">
        <v>229</v>
      </c>
      <c r="G30" s="23" t="s">
        <v>230</v>
      </c>
      <c r="H30" s="22">
        <v>905017</v>
      </c>
      <c r="I30" s="22"/>
      <c r="J30" s="22"/>
      <c r="K30" s="22"/>
      <c r="L30" s="22"/>
      <c r="M30" s="22"/>
      <c r="N30" s="22"/>
      <c r="O30" s="22"/>
      <c r="P30" s="22"/>
      <c r="Q30" s="22"/>
      <c r="R30" s="22">
        <v>905017</v>
      </c>
      <c r="S30" s="22">
        <v>905017</v>
      </c>
      <c r="T30" s="22"/>
      <c r="U30" s="22"/>
      <c r="V30" s="22"/>
      <c r="W30" s="22"/>
    </row>
    <row r="31" ht="31.4" customHeight="1" spans="1:23">
      <c r="A31" s="118" t="s">
        <v>45</v>
      </c>
      <c r="B31" s="114" t="s">
        <v>223</v>
      </c>
      <c r="C31" s="23" t="s">
        <v>224</v>
      </c>
      <c r="D31" s="23" t="s">
        <v>96</v>
      </c>
      <c r="E31" s="23" t="s">
        <v>97</v>
      </c>
      <c r="F31" s="23" t="s">
        <v>231</v>
      </c>
      <c r="G31" s="23" t="s">
        <v>232</v>
      </c>
      <c r="H31" s="22">
        <v>20000</v>
      </c>
      <c r="I31" s="22"/>
      <c r="J31" s="22"/>
      <c r="K31" s="22"/>
      <c r="L31" s="22"/>
      <c r="M31" s="22"/>
      <c r="N31" s="22"/>
      <c r="O31" s="22"/>
      <c r="P31" s="22"/>
      <c r="Q31" s="22"/>
      <c r="R31" s="22">
        <v>20000</v>
      </c>
      <c r="S31" s="22">
        <v>20000</v>
      </c>
      <c r="T31" s="22"/>
      <c r="U31" s="22"/>
      <c r="V31" s="22"/>
      <c r="W31" s="22"/>
    </row>
    <row r="32" ht="31.4" customHeight="1" spans="1:23">
      <c r="A32" s="118" t="s">
        <v>45</v>
      </c>
      <c r="B32" s="114" t="s">
        <v>223</v>
      </c>
      <c r="C32" s="23" t="s">
        <v>224</v>
      </c>
      <c r="D32" s="23" t="s">
        <v>96</v>
      </c>
      <c r="E32" s="23" t="s">
        <v>97</v>
      </c>
      <c r="F32" s="23" t="s">
        <v>233</v>
      </c>
      <c r="G32" s="23" t="s">
        <v>234</v>
      </c>
      <c r="H32" s="22">
        <v>4000000</v>
      </c>
      <c r="I32" s="22"/>
      <c r="J32" s="22"/>
      <c r="K32" s="22"/>
      <c r="L32" s="22"/>
      <c r="M32" s="22"/>
      <c r="N32" s="22"/>
      <c r="O32" s="22"/>
      <c r="P32" s="22"/>
      <c r="Q32" s="22"/>
      <c r="R32" s="22">
        <v>4000000</v>
      </c>
      <c r="S32" s="22">
        <v>4000000</v>
      </c>
      <c r="T32" s="22"/>
      <c r="U32" s="22"/>
      <c r="V32" s="22"/>
      <c r="W32" s="22"/>
    </row>
    <row r="33" ht="31.4" customHeight="1" spans="1:23">
      <c r="A33" s="118" t="s">
        <v>45</v>
      </c>
      <c r="B33" s="114" t="s">
        <v>223</v>
      </c>
      <c r="C33" s="23" t="s">
        <v>224</v>
      </c>
      <c r="D33" s="23" t="s">
        <v>96</v>
      </c>
      <c r="E33" s="23" t="s">
        <v>97</v>
      </c>
      <c r="F33" s="23" t="s">
        <v>235</v>
      </c>
      <c r="G33" s="23" t="s">
        <v>236</v>
      </c>
      <c r="H33" s="22">
        <v>18120000</v>
      </c>
      <c r="I33" s="22"/>
      <c r="J33" s="22"/>
      <c r="K33" s="22"/>
      <c r="L33" s="22"/>
      <c r="M33" s="22"/>
      <c r="N33" s="22"/>
      <c r="O33" s="22"/>
      <c r="P33" s="22"/>
      <c r="Q33" s="22"/>
      <c r="R33" s="22">
        <v>18120000</v>
      </c>
      <c r="S33" s="22">
        <v>18120000</v>
      </c>
      <c r="T33" s="22"/>
      <c r="U33" s="22"/>
      <c r="V33" s="22"/>
      <c r="W33" s="22"/>
    </row>
    <row r="34" ht="31.4" customHeight="1" spans="1:23">
      <c r="A34" s="118" t="s">
        <v>45</v>
      </c>
      <c r="B34" s="114" t="s">
        <v>223</v>
      </c>
      <c r="C34" s="23" t="s">
        <v>224</v>
      </c>
      <c r="D34" s="23" t="s">
        <v>96</v>
      </c>
      <c r="E34" s="23" t="s">
        <v>97</v>
      </c>
      <c r="F34" s="23" t="s">
        <v>237</v>
      </c>
      <c r="G34" s="23" t="s">
        <v>238</v>
      </c>
      <c r="H34" s="22">
        <v>1776820</v>
      </c>
      <c r="I34" s="22"/>
      <c r="J34" s="22"/>
      <c r="K34" s="22"/>
      <c r="L34" s="22"/>
      <c r="M34" s="22"/>
      <c r="N34" s="22"/>
      <c r="O34" s="22"/>
      <c r="P34" s="22"/>
      <c r="Q34" s="22"/>
      <c r="R34" s="22">
        <v>1776820</v>
      </c>
      <c r="S34" s="22">
        <v>1776820</v>
      </c>
      <c r="T34" s="22"/>
      <c r="U34" s="22"/>
      <c r="V34" s="22"/>
      <c r="W34" s="22"/>
    </row>
    <row r="35" ht="31.4" customHeight="1" spans="1:23">
      <c r="A35" s="118" t="s">
        <v>45</v>
      </c>
      <c r="B35" s="114" t="s">
        <v>223</v>
      </c>
      <c r="C35" s="23" t="s">
        <v>224</v>
      </c>
      <c r="D35" s="23" t="s">
        <v>96</v>
      </c>
      <c r="E35" s="23" t="s">
        <v>97</v>
      </c>
      <c r="F35" s="23" t="s">
        <v>239</v>
      </c>
      <c r="G35" s="23" t="s">
        <v>240</v>
      </c>
      <c r="H35" s="22">
        <v>27940131.84</v>
      </c>
      <c r="I35" s="22"/>
      <c r="J35" s="22"/>
      <c r="K35" s="22"/>
      <c r="L35" s="22"/>
      <c r="M35" s="22"/>
      <c r="N35" s="22"/>
      <c r="O35" s="22"/>
      <c r="P35" s="22"/>
      <c r="Q35" s="22"/>
      <c r="R35" s="22">
        <v>27940131.84</v>
      </c>
      <c r="S35" s="22">
        <v>27940131.84</v>
      </c>
      <c r="T35" s="22"/>
      <c r="U35" s="22"/>
      <c r="V35" s="22"/>
      <c r="W35" s="22"/>
    </row>
    <row r="36" ht="31.4" customHeight="1" spans="1:23">
      <c r="A36" s="118" t="s">
        <v>45</v>
      </c>
      <c r="B36" s="114" t="s">
        <v>223</v>
      </c>
      <c r="C36" s="23" t="s">
        <v>224</v>
      </c>
      <c r="D36" s="23" t="s">
        <v>96</v>
      </c>
      <c r="E36" s="23" t="s">
        <v>97</v>
      </c>
      <c r="F36" s="23" t="s">
        <v>241</v>
      </c>
      <c r="G36" s="23" t="s">
        <v>242</v>
      </c>
      <c r="H36" s="22">
        <v>6508810</v>
      </c>
      <c r="I36" s="22"/>
      <c r="J36" s="22"/>
      <c r="K36" s="22"/>
      <c r="L36" s="22"/>
      <c r="M36" s="22"/>
      <c r="N36" s="22"/>
      <c r="O36" s="22"/>
      <c r="P36" s="22"/>
      <c r="Q36" s="22"/>
      <c r="R36" s="22">
        <v>6508810</v>
      </c>
      <c r="S36" s="22">
        <v>6508810</v>
      </c>
      <c r="T36" s="22"/>
      <c r="U36" s="22"/>
      <c r="V36" s="22"/>
      <c r="W36" s="22"/>
    </row>
    <row r="37" ht="31.4" customHeight="1" spans="1:23">
      <c r="A37" s="118" t="s">
        <v>45</v>
      </c>
      <c r="B37" s="114" t="s">
        <v>223</v>
      </c>
      <c r="C37" s="23" t="s">
        <v>224</v>
      </c>
      <c r="D37" s="23" t="s">
        <v>96</v>
      </c>
      <c r="E37" s="23" t="s">
        <v>97</v>
      </c>
      <c r="F37" s="23" t="s">
        <v>243</v>
      </c>
      <c r="G37" s="23" t="s">
        <v>244</v>
      </c>
      <c r="H37" s="22">
        <v>48837294</v>
      </c>
      <c r="I37" s="22"/>
      <c r="J37" s="22"/>
      <c r="K37" s="22"/>
      <c r="L37" s="22"/>
      <c r="M37" s="22"/>
      <c r="N37" s="22"/>
      <c r="O37" s="22"/>
      <c r="P37" s="22"/>
      <c r="Q37" s="22"/>
      <c r="R37" s="22">
        <v>48837294</v>
      </c>
      <c r="S37" s="22">
        <v>48837294</v>
      </c>
      <c r="T37" s="22"/>
      <c r="U37" s="22"/>
      <c r="V37" s="22"/>
      <c r="W37" s="22"/>
    </row>
    <row r="38" ht="31.4" customHeight="1" spans="1:23">
      <c r="A38" s="118" t="s">
        <v>45</v>
      </c>
      <c r="B38" s="114" t="s">
        <v>223</v>
      </c>
      <c r="C38" s="23" t="s">
        <v>224</v>
      </c>
      <c r="D38" s="23" t="s">
        <v>96</v>
      </c>
      <c r="E38" s="23" t="s">
        <v>97</v>
      </c>
      <c r="F38" s="23" t="s">
        <v>245</v>
      </c>
      <c r="G38" s="23" t="s">
        <v>246</v>
      </c>
      <c r="H38" s="22">
        <v>1982100</v>
      </c>
      <c r="I38" s="22"/>
      <c r="J38" s="22"/>
      <c r="K38" s="22"/>
      <c r="L38" s="22"/>
      <c r="M38" s="22"/>
      <c r="N38" s="22"/>
      <c r="O38" s="22"/>
      <c r="P38" s="22"/>
      <c r="Q38" s="22"/>
      <c r="R38" s="22">
        <v>1982100</v>
      </c>
      <c r="S38" s="22">
        <v>1982100</v>
      </c>
      <c r="T38" s="22"/>
      <c r="U38" s="22"/>
      <c r="V38" s="22"/>
      <c r="W38" s="22"/>
    </row>
    <row r="39" ht="31.4" customHeight="1" spans="1:23">
      <c r="A39" s="118" t="s">
        <v>45</v>
      </c>
      <c r="B39" s="114" t="s">
        <v>223</v>
      </c>
      <c r="C39" s="23" t="s">
        <v>224</v>
      </c>
      <c r="D39" s="23" t="s">
        <v>96</v>
      </c>
      <c r="E39" s="23" t="s">
        <v>97</v>
      </c>
      <c r="F39" s="23" t="s">
        <v>247</v>
      </c>
      <c r="G39" s="23" t="s">
        <v>248</v>
      </c>
      <c r="H39" s="22">
        <v>150000</v>
      </c>
      <c r="I39" s="22"/>
      <c r="J39" s="22"/>
      <c r="K39" s="22"/>
      <c r="L39" s="22"/>
      <c r="M39" s="22"/>
      <c r="N39" s="22"/>
      <c r="O39" s="22"/>
      <c r="P39" s="22"/>
      <c r="Q39" s="22"/>
      <c r="R39" s="22">
        <v>150000</v>
      </c>
      <c r="S39" s="22">
        <v>150000</v>
      </c>
      <c r="T39" s="22"/>
      <c r="U39" s="22"/>
      <c r="V39" s="22"/>
      <c r="W39" s="22"/>
    </row>
    <row r="40" ht="31.4" customHeight="1" spans="1:23">
      <c r="A40" s="118" t="s">
        <v>45</v>
      </c>
      <c r="B40" s="114" t="s">
        <v>223</v>
      </c>
      <c r="C40" s="23" t="s">
        <v>224</v>
      </c>
      <c r="D40" s="23" t="s">
        <v>96</v>
      </c>
      <c r="E40" s="23" t="s">
        <v>97</v>
      </c>
      <c r="F40" s="23" t="s">
        <v>249</v>
      </c>
      <c r="G40" s="23" t="s">
        <v>250</v>
      </c>
      <c r="H40" s="22">
        <v>4943800</v>
      </c>
      <c r="I40" s="22"/>
      <c r="J40" s="22"/>
      <c r="K40" s="22"/>
      <c r="L40" s="22"/>
      <c r="M40" s="22"/>
      <c r="N40" s="22"/>
      <c r="O40" s="22"/>
      <c r="P40" s="22"/>
      <c r="Q40" s="22"/>
      <c r="R40" s="22">
        <v>4943800</v>
      </c>
      <c r="S40" s="22">
        <v>4943800</v>
      </c>
      <c r="T40" s="22"/>
      <c r="U40" s="22"/>
      <c r="V40" s="22"/>
      <c r="W40" s="22"/>
    </row>
    <row r="41" ht="31.4" customHeight="1" spans="1:23">
      <c r="A41" s="118" t="s">
        <v>45</v>
      </c>
      <c r="B41" s="114" t="s">
        <v>223</v>
      </c>
      <c r="C41" s="23" t="s">
        <v>224</v>
      </c>
      <c r="D41" s="23" t="s">
        <v>96</v>
      </c>
      <c r="E41" s="23" t="s">
        <v>97</v>
      </c>
      <c r="F41" s="23" t="s">
        <v>251</v>
      </c>
      <c r="G41" s="23" t="s">
        <v>252</v>
      </c>
      <c r="H41" s="22">
        <v>2162390160</v>
      </c>
      <c r="I41" s="22"/>
      <c r="J41" s="22"/>
      <c r="K41" s="22"/>
      <c r="L41" s="22"/>
      <c r="M41" s="22"/>
      <c r="N41" s="22"/>
      <c r="O41" s="22"/>
      <c r="P41" s="22"/>
      <c r="Q41" s="22"/>
      <c r="R41" s="22">
        <v>2162390160</v>
      </c>
      <c r="S41" s="22">
        <v>2162390160</v>
      </c>
      <c r="T41" s="22"/>
      <c r="U41" s="22"/>
      <c r="V41" s="22"/>
      <c r="W41" s="22"/>
    </row>
    <row r="42" ht="31.4" customHeight="1" spans="1:23">
      <c r="A42" s="118" t="s">
        <v>45</v>
      </c>
      <c r="B42" s="114" t="s">
        <v>223</v>
      </c>
      <c r="C42" s="23" t="s">
        <v>224</v>
      </c>
      <c r="D42" s="23" t="s">
        <v>96</v>
      </c>
      <c r="E42" s="23" t="s">
        <v>97</v>
      </c>
      <c r="F42" s="23" t="s">
        <v>253</v>
      </c>
      <c r="G42" s="23" t="s">
        <v>254</v>
      </c>
      <c r="H42" s="22">
        <v>40534900</v>
      </c>
      <c r="I42" s="22"/>
      <c r="J42" s="22"/>
      <c r="K42" s="22"/>
      <c r="L42" s="22"/>
      <c r="M42" s="22"/>
      <c r="N42" s="22"/>
      <c r="O42" s="22"/>
      <c r="P42" s="22"/>
      <c r="Q42" s="22"/>
      <c r="R42" s="22">
        <v>40534900</v>
      </c>
      <c r="S42" s="22">
        <v>40534900</v>
      </c>
      <c r="T42" s="22"/>
      <c r="U42" s="22"/>
      <c r="V42" s="22"/>
      <c r="W42" s="22"/>
    </row>
    <row r="43" ht="31.4" customHeight="1" spans="1:23">
      <c r="A43" s="118" t="s">
        <v>45</v>
      </c>
      <c r="B43" s="114" t="s">
        <v>223</v>
      </c>
      <c r="C43" s="23" t="s">
        <v>224</v>
      </c>
      <c r="D43" s="23" t="s">
        <v>96</v>
      </c>
      <c r="E43" s="23" t="s">
        <v>97</v>
      </c>
      <c r="F43" s="23" t="s">
        <v>255</v>
      </c>
      <c r="G43" s="23" t="s">
        <v>256</v>
      </c>
      <c r="H43" s="22">
        <v>35127200</v>
      </c>
      <c r="I43" s="22"/>
      <c r="J43" s="22"/>
      <c r="K43" s="22"/>
      <c r="L43" s="22"/>
      <c r="M43" s="22"/>
      <c r="N43" s="22"/>
      <c r="O43" s="22"/>
      <c r="P43" s="22"/>
      <c r="Q43" s="22"/>
      <c r="R43" s="22">
        <v>35127200</v>
      </c>
      <c r="S43" s="22">
        <v>35127200</v>
      </c>
      <c r="T43" s="22"/>
      <c r="U43" s="22"/>
      <c r="V43" s="22"/>
      <c r="W43" s="22"/>
    </row>
    <row r="44" ht="31.4" customHeight="1" spans="1:23">
      <c r="A44" s="118" t="s">
        <v>45</v>
      </c>
      <c r="B44" s="114" t="s">
        <v>223</v>
      </c>
      <c r="C44" s="23" t="s">
        <v>224</v>
      </c>
      <c r="D44" s="23" t="s">
        <v>96</v>
      </c>
      <c r="E44" s="23" t="s">
        <v>97</v>
      </c>
      <c r="F44" s="23" t="s">
        <v>257</v>
      </c>
      <c r="G44" s="23" t="s">
        <v>258</v>
      </c>
      <c r="H44" s="22">
        <v>83152.04</v>
      </c>
      <c r="I44" s="22"/>
      <c r="J44" s="22"/>
      <c r="K44" s="22"/>
      <c r="L44" s="22"/>
      <c r="M44" s="22"/>
      <c r="N44" s="22"/>
      <c r="O44" s="22"/>
      <c r="P44" s="22"/>
      <c r="Q44" s="22"/>
      <c r="R44" s="22">
        <v>83152.04</v>
      </c>
      <c r="S44" s="22">
        <v>83152.04</v>
      </c>
      <c r="T44" s="22"/>
      <c r="U44" s="22"/>
      <c r="V44" s="22"/>
      <c r="W44" s="22"/>
    </row>
    <row r="45" ht="31.4" customHeight="1" spans="1:23">
      <c r="A45" s="118" t="s">
        <v>45</v>
      </c>
      <c r="B45" s="114" t="s">
        <v>223</v>
      </c>
      <c r="C45" s="23" t="s">
        <v>224</v>
      </c>
      <c r="D45" s="23" t="s">
        <v>96</v>
      </c>
      <c r="E45" s="23" t="s">
        <v>97</v>
      </c>
      <c r="F45" s="23" t="s">
        <v>259</v>
      </c>
      <c r="G45" s="23" t="s">
        <v>260</v>
      </c>
      <c r="H45" s="22">
        <v>9893200</v>
      </c>
      <c r="I45" s="22"/>
      <c r="J45" s="22"/>
      <c r="K45" s="22"/>
      <c r="L45" s="22"/>
      <c r="M45" s="22"/>
      <c r="N45" s="22"/>
      <c r="O45" s="22"/>
      <c r="P45" s="22"/>
      <c r="Q45" s="22"/>
      <c r="R45" s="22">
        <v>9893200</v>
      </c>
      <c r="S45" s="22">
        <v>9893200</v>
      </c>
      <c r="T45" s="22"/>
      <c r="U45" s="22"/>
      <c r="V45" s="22"/>
      <c r="W45" s="22"/>
    </row>
    <row r="46" ht="31.4" customHeight="1" spans="1:23">
      <c r="A46" s="118" t="s">
        <v>45</v>
      </c>
      <c r="B46" s="114" t="s">
        <v>223</v>
      </c>
      <c r="C46" s="23" t="s">
        <v>224</v>
      </c>
      <c r="D46" s="23" t="s">
        <v>96</v>
      </c>
      <c r="E46" s="23" t="s">
        <v>97</v>
      </c>
      <c r="F46" s="23" t="s">
        <v>225</v>
      </c>
      <c r="G46" s="23" t="s">
        <v>226</v>
      </c>
      <c r="H46" s="22">
        <v>89157256.55</v>
      </c>
      <c r="I46" s="22"/>
      <c r="J46" s="22"/>
      <c r="K46" s="22"/>
      <c r="L46" s="22"/>
      <c r="M46" s="22"/>
      <c r="N46" s="22"/>
      <c r="O46" s="22"/>
      <c r="P46" s="22"/>
      <c r="Q46" s="22"/>
      <c r="R46" s="22">
        <v>89157256.55</v>
      </c>
      <c r="S46" s="22">
        <v>23129324.05</v>
      </c>
      <c r="T46" s="22"/>
      <c r="U46" s="22"/>
      <c r="V46" s="22"/>
      <c r="W46" s="22">
        <v>66027932.5</v>
      </c>
    </row>
    <row r="47" ht="31.4" customHeight="1" spans="1:23">
      <c r="A47" s="118" t="s">
        <v>45</v>
      </c>
      <c r="B47" s="114" t="s">
        <v>223</v>
      </c>
      <c r="C47" s="23" t="s">
        <v>224</v>
      </c>
      <c r="D47" s="23" t="s">
        <v>96</v>
      </c>
      <c r="E47" s="23" t="s">
        <v>97</v>
      </c>
      <c r="F47" s="23" t="s">
        <v>261</v>
      </c>
      <c r="G47" s="23" t="s">
        <v>262</v>
      </c>
      <c r="H47" s="22">
        <v>8600000</v>
      </c>
      <c r="I47" s="22"/>
      <c r="J47" s="22"/>
      <c r="K47" s="22"/>
      <c r="L47" s="22"/>
      <c r="M47" s="22"/>
      <c r="N47" s="22"/>
      <c r="O47" s="22"/>
      <c r="P47" s="22"/>
      <c r="Q47" s="22"/>
      <c r="R47" s="22">
        <v>8600000</v>
      </c>
      <c r="S47" s="22">
        <v>8600000</v>
      </c>
      <c r="T47" s="22"/>
      <c r="U47" s="22"/>
      <c r="V47" s="22"/>
      <c r="W47" s="22"/>
    </row>
    <row r="48" ht="31.4" customHeight="1" spans="1:23">
      <c r="A48" s="118" t="s">
        <v>45</v>
      </c>
      <c r="B48" s="114" t="s">
        <v>223</v>
      </c>
      <c r="C48" s="23" t="s">
        <v>224</v>
      </c>
      <c r="D48" s="23" t="s">
        <v>96</v>
      </c>
      <c r="E48" s="23" t="s">
        <v>97</v>
      </c>
      <c r="F48" s="23" t="s">
        <v>263</v>
      </c>
      <c r="G48" s="23" t="s">
        <v>264</v>
      </c>
      <c r="H48" s="22">
        <v>452100000</v>
      </c>
      <c r="I48" s="22"/>
      <c r="J48" s="22"/>
      <c r="K48" s="22"/>
      <c r="L48" s="22"/>
      <c r="M48" s="22"/>
      <c r="N48" s="22"/>
      <c r="O48" s="22"/>
      <c r="P48" s="22"/>
      <c r="Q48" s="22"/>
      <c r="R48" s="22">
        <v>452100000</v>
      </c>
      <c r="S48" s="22">
        <v>452100000</v>
      </c>
      <c r="T48" s="22"/>
      <c r="U48" s="22"/>
      <c r="V48" s="22"/>
      <c r="W48" s="22"/>
    </row>
    <row r="49" ht="31.4" customHeight="1" spans="1:23">
      <c r="A49" s="118" t="s">
        <v>45</v>
      </c>
      <c r="B49" s="114" t="s">
        <v>223</v>
      </c>
      <c r="C49" s="23" t="s">
        <v>224</v>
      </c>
      <c r="D49" s="23" t="s">
        <v>96</v>
      </c>
      <c r="E49" s="23" t="s">
        <v>97</v>
      </c>
      <c r="F49" s="23" t="s">
        <v>265</v>
      </c>
      <c r="G49" s="23" t="s">
        <v>266</v>
      </c>
      <c r="H49" s="22">
        <v>18024888.42</v>
      </c>
      <c r="I49" s="22"/>
      <c r="J49" s="22"/>
      <c r="K49" s="22"/>
      <c r="L49" s="22"/>
      <c r="M49" s="22"/>
      <c r="N49" s="22"/>
      <c r="O49" s="22"/>
      <c r="P49" s="22"/>
      <c r="Q49" s="22"/>
      <c r="R49" s="22">
        <v>18024888.42</v>
      </c>
      <c r="S49" s="22">
        <v>18024888.42</v>
      </c>
      <c r="T49" s="22"/>
      <c r="U49" s="22"/>
      <c r="V49" s="22"/>
      <c r="W49" s="22"/>
    </row>
    <row r="50" ht="18.75" customHeight="1" spans="1:23">
      <c r="A50" s="31" t="s">
        <v>127</v>
      </c>
      <c r="B50" s="32"/>
      <c r="C50" s="32"/>
      <c r="D50" s="32"/>
      <c r="E50" s="32"/>
      <c r="F50" s="32"/>
      <c r="G50" s="33"/>
      <c r="H50" s="22">
        <v>4332985528.17</v>
      </c>
      <c r="I50" s="22">
        <v>184282878.21</v>
      </c>
      <c r="J50" s="22">
        <v>47034025.43</v>
      </c>
      <c r="K50" s="22">
        <v>145544</v>
      </c>
      <c r="L50" s="22">
        <v>137103308.78</v>
      </c>
      <c r="M50" s="22"/>
      <c r="N50" s="22"/>
      <c r="O50" s="22"/>
      <c r="P50" s="22"/>
      <c r="Q50" s="22"/>
      <c r="R50" s="22">
        <v>4148702649.96</v>
      </c>
      <c r="S50" s="22">
        <v>4082674717.46</v>
      </c>
      <c r="T50" s="22"/>
      <c r="U50" s="22"/>
      <c r="V50" s="22"/>
      <c r="W50" s="22">
        <v>66027932.5</v>
      </c>
    </row>
  </sheetData>
  <mergeCells count="30">
    <mergeCell ref="A2:W2"/>
    <mergeCell ref="A3:G3"/>
    <mergeCell ref="H4:W4"/>
    <mergeCell ref="I5:M5"/>
    <mergeCell ref="N5:P5"/>
    <mergeCell ref="R5:W5"/>
    <mergeCell ref="A50:G5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1"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58"/>
  <sheetViews>
    <sheetView showZeros="0" workbookViewId="0">
      <selection activeCell="A1" sqref="A1 A1 A1 A1 A1 A1 A1 A1 A1 A1 A1 A1 A1 A1 A1 A1 A1 A1 A1 A1 A1 A1 A1"/>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1:23">
      <c r="E1" s="1"/>
      <c r="F1" s="1"/>
      <c r="G1" s="1"/>
      <c r="H1" s="1"/>
      <c r="U1" s="110"/>
      <c r="W1" s="56" t="s">
        <v>267</v>
      </c>
    </row>
    <row r="2" ht="27.75" customHeight="1" spans="1:23">
      <c r="A2" s="27" t="s">
        <v>268</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"单位名称："&amp;"云南省第一人民医院"</f>
        <v>单位名称：云南省第一人民医院</v>
      </c>
      <c r="B3" s="111" t="str">
        <f t="shared" si="0"/>
        <v>单位名称：云南省第一人民医院</v>
      </c>
      <c r="C3" s="111"/>
      <c r="D3" s="111"/>
      <c r="E3" s="111"/>
      <c r="F3" s="111"/>
      <c r="G3" s="111"/>
      <c r="H3" s="111"/>
      <c r="I3" s="111"/>
      <c r="J3" s="6"/>
      <c r="K3" s="6"/>
      <c r="L3" s="6"/>
      <c r="M3" s="6"/>
      <c r="N3" s="6"/>
      <c r="O3" s="6"/>
      <c r="P3" s="6"/>
      <c r="Q3" s="6"/>
      <c r="U3" s="110"/>
      <c r="W3" s="104" t="s">
        <v>152</v>
      </c>
    </row>
    <row r="4" ht="21.75" customHeight="1" spans="1:23">
      <c r="A4" s="8" t="s">
        <v>269</v>
      </c>
      <c r="B4" s="8" t="s">
        <v>163</v>
      </c>
      <c r="C4" s="8" t="s">
        <v>164</v>
      </c>
      <c r="D4" s="8" t="s">
        <v>270</v>
      </c>
      <c r="E4" s="9" t="s">
        <v>165</v>
      </c>
      <c r="F4" s="9" t="s">
        <v>166</v>
      </c>
      <c r="G4" s="9" t="s">
        <v>167</v>
      </c>
      <c r="H4" s="9" t="s">
        <v>168</v>
      </c>
      <c r="I4" s="63" t="s">
        <v>30</v>
      </c>
      <c r="J4" s="63" t="s">
        <v>271</v>
      </c>
      <c r="K4" s="63"/>
      <c r="L4" s="63"/>
      <c r="M4" s="63"/>
      <c r="N4" s="112" t="s">
        <v>170</v>
      </c>
      <c r="O4" s="112"/>
      <c r="P4" s="112"/>
      <c r="Q4" s="9" t="s">
        <v>36</v>
      </c>
      <c r="R4" s="10" t="s">
        <v>51</v>
      </c>
      <c r="S4" s="11"/>
      <c r="T4" s="11"/>
      <c r="U4" s="11"/>
      <c r="V4" s="11"/>
      <c r="W4" s="12"/>
    </row>
    <row r="5" ht="21.75" customHeight="1" spans="1:23">
      <c r="A5" s="13"/>
      <c r="B5" s="13"/>
      <c r="C5" s="13"/>
      <c r="D5" s="13"/>
      <c r="E5" s="14"/>
      <c r="F5" s="14"/>
      <c r="G5" s="14"/>
      <c r="H5" s="14"/>
      <c r="I5" s="63"/>
      <c r="J5" s="47" t="s">
        <v>33</v>
      </c>
      <c r="K5" s="47"/>
      <c r="L5" s="47" t="s">
        <v>34</v>
      </c>
      <c r="M5" s="47" t="s">
        <v>35</v>
      </c>
      <c r="N5" s="113" t="s">
        <v>33</v>
      </c>
      <c r="O5" s="113" t="s">
        <v>34</v>
      </c>
      <c r="P5" s="113" t="s">
        <v>35</v>
      </c>
      <c r="Q5" s="14"/>
      <c r="R5" s="9" t="s">
        <v>32</v>
      </c>
      <c r="S5" s="9" t="s">
        <v>43</v>
      </c>
      <c r="T5" s="9" t="s">
        <v>176</v>
      </c>
      <c r="U5" s="9" t="s">
        <v>39</v>
      </c>
      <c r="V5" s="9" t="s">
        <v>40</v>
      </c>
      <c r="W5" s="9" t="s">
        <v>41</v>
      </c>
    </row>
    <row r="6" ht="40.5" customHeight="1" spans="1:23">
      <c r="A6" s="16"/>
      <c r="B6" s="16"/>
      <c r="C6" s="16"/>
      <c r="D6" s="16"/>
      <c r="E6" s="17"/>
      <c r="F6" s="17"/>
      <c r="G6" s="17"/>
      <c r="H6" s="17"/>
      <c r="I6" s="63"/>
      <c r="J6" s="47" t="s">
        <v>32</v>
      </c>
      <c r="K6" s="47" t="s">
        <v>272</v>
      </c>
      <c r="L6" s="47"/>
      <c r="M6" s="47"/>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4"/>
      <c r="C8" s="23" t="s">
        <v>273</v>
      </c>
      <c r="D8" s="23"/>
      <c r="E8" s="23"/>
      <c r="F8" s="23"/>
      <c r="G8" s="23"/>
      <c r="H8" s="23"/>
      <c r="I8" s="115">
        <v>2000</v>
      </c>
      <c r="J8" s="115"/>
      <c r="K8" s="115"/>
      <c r="L8" s="115"/>
      <c r="M8" s="115"/>
      <c r="N8" s="115">
        <v>2000</v>
      </c>
      <c r="O8" s="115"/>
      <c r="P8" s="115"/>
      <c r="Q8" s="115"/>
      <c r="R8" s="115"/>
      <c r="S8" s="115"/>
      <c r="T8" s="115"/>
      <c r="U8" s="89"/>
      <c r="V8" s="115"/>
      <c r="W8" s="115"/>
    </row>
    <row r="9" ht="32.9" customHeight="1" spans="1:23">
      <c r="A9" s="23" t="s">
        <v>274</v>
      </c>
      <c r="B9" s="114" t="s">
        <v>275</v>
      </c>
      <c r="C9" s="23" t="s">
        <v>273</v>
      </c>
      <c r="D9" s="23" t="s">
        <v>45</v>
      </c>
      <c r="E9" s="23" t="s">
        <v>102</v>
      </c>
      <c r="F9" s="23" t="s">
        <v>103</v>
      </c>
      <c r="G9" s="23" t="s">
        <v>253</v>
      </c>
      <c r="H9" s="23" t="s">
        <v>254</v>
      </c>
      <c r="I9" s="115">
        <v>2000</v>
      </c>
      <c r="J9" s="115"/>
      <c r="K9" s="115"/>
      <c r="L9" s="115"/>
      <c r="M9" s="115"/>
      <c r="N9" s="115">
        <v>2000</v>
      </c>
      <c r="O9" s="115"/>
      <c r="P9" s="115"/>
      <c r="Q9" s="115"/>
      <c r="R9" s="115"/>
      <c r="S9" s="115"/>
      <c r="T9" s="115"/>
      <c r="U9" s="89"/>
      <c r="V9" s="115"/>
      <c r="W9" s="115"/>
    </row>
    <row r="10" ht="32.9" customHeight="1" spans="1:23">
      <c r="A10" s="23"/>
      <c r="B10" s="23"/>
      <c r="C10" s="23" t="s">
        <v>276</v>
      </c>
      <c r="D10" s="23"/>
      <c r="E10" s="23"/>
      <c r="F10" s="23"/>
      <c r="G10" s="23"/>
      <c r="H10" s="23"/>
      <c r="I10" s="115">
        <v>1421757.14</v>
      </c>
      <c r="J10" s="115"/>
      <c r="K10" s="115"/>
      <c r="L10" s="115"/>
      <c r="M10" s="115"/>
      <c r="N10" s="115">
        <v>1421757.14</v>
      </c>
      <c r="O10" s="115"/>
      <c r="P10" s="115"/>
      <c r="Q10" s="115"/>
      <c r="R10" s="115"/>
      <c r="S10" s="115"/>
      <c r="T10" s="115"/>
      <c r="U10" s="89"/>
      <c r="V10" s="115"/>
      <c r="W10" s="115"/>
    </row>
    <row r="11" ht="32.9" customHeight="1" spans="1:23">
      <c r="A11" s="23" t="s">
        <v>274</v>
      </c>
      <c r="B11" s="114" t="s">
        <v>277</v>
      </c>
      <c r="C11" s="23" t="s">
        <v>276</v>
      </c>
      <c r="D11" s="23" t="s">
        <v>45</v>
      </c>
      <c r="E11" s="23" t="s">
        <v>63</v>
      </c>
      <c r="F11" s="23" t="s">
        <v>64</v>
      </c>
      <c r="G11" s="23" t="s">
        <v>241</v>
      </c>
      <c r="H11" s="23" t="s">
        <v>242</v>
      </c>
      <c r="I11" s="115">
        <v>175596.62</v>
      </c>
      <c r="J11" s="115"/>
      <c r="K11" s="115"/>
      <c r="L11" s="115"/>
      <c r="M11" s="115"/>
      <c r="N11" s="115">
        <v>175596.62</v>
      </c>
      <c r="O11" s="115"/>
      <c r="P11" s="115"/>
      <c r="Q11" s="115"/>
      <c r="R11" s="115"/>
      <c r="S11" s="115"/>
      <c r="T11" s="115"/>
      <c r="U11" s="89"/>
      <c r="V11" s="115"/>
      <c r="W11" s="115"/>
    </row>
    <row r="12" ht="32.9" customHeight="1" spans="1:23">
      <c r="A12" s="23" t="s">
        <v>274</v>
      </c>
      <c r="B12" s="114" t="s">
        <v>277</v>
      </c>
      <c r="C12" s="23" t="s">
        <v>276</v>
      </c>
      <c r="D12" s="23" t="s">
        <v>45</v>
      </c>
      <c r="E12" s="23" t="s">
        <v>63</v>
      </c>
      <c r="F12" s="23" t="s">
        <v>64</v>
      </c>
      <c r="G12" s="23" t="s">
        <v>251</v>
      </c>
      <c r="H12" s="23" t="s">
        <v>252</v>
      </c>
      <c r="I12" s="115">
        <v>205102.2</v>
      </c>
      <c r="J12" s="115"/>
      <c r="K12" s="115"/>
      <c r="L12" s="115"/>
      <c r="M12" s="115"/>
      <c r="N12" s="115">
        <v>205102.2</v>
      </c>
      <c r="O12" s="115"/>
      <c r="P12" s="115"/>
      <c r="Q12" s="115"/>
      <c r="R12" s="115"/>
      <c r="S12" s="115"/>
      <c r="T12" s="115"/>
      <c r="U12" s="89"/>
      <c r="V12" s="115"/>
      <c r="W12" s="115"/>
    </row>
    <row r="13" ht="32.9" customHeight="1" spans="1:23">
      <c r="A13" s="23" t="s">
        <v>274</v>
      </c>
      <c r="B13" s="114" t="s">
        <v>277</v>
      </c>
      <c r="C13" s="23" t="s">
        <v>276</v>
      </c>
      <c r="D13" s="23" t="s">
        <v>45</v>
      </c>
      <c r="E13" s="23" t="s">
        <v>63</v>
      </c>
      <c r="F13" s="23" t="s">
        <v>64</v>
      </c>
      <c r="G13" s="23" t="s">
        <v>253</v>
      </c>
      <c r="H13" s="23" t="s">
        <v>254</v>
      </c>
      <c r="I13" s="115">
        <v>116700</v>
      </c>
      <c r="J13" s="115"/>
      <c r="K13" s="115"/>
      <c r="L13" s="115"/>
      <c r="M13" s="115"/>
      <c r="N13" s="115">
        <v>116700</v>
      </c>
      <c r="O13" s="115"/>
      <c r="P13" s="115"/>
      <c r="Q13" s="115"/>
      <c r="R13" s="115"/>
      <c r="S13" s="115"/>
      <c r="T13" s="115"/>
      <c r="U13" s="89"/>
      <c r="V13" s="115"/>
      <c r="W13" s="115"/>
    </row>
    <row r="14" ht="32.9" customHeight="1" spans="1:23">
      <c r="A14" s="23" t="s">
        <v>274</v>
      </c>
      <c r="B14" s="114" t="s">
        <v>277</v>
      </c>
      <c r="C14" s="23" t="s">
        <v>276</v>
      </c>
      <c r="D14" s="23" t="s">
        <v>45</v>
      </c>
      <c r="E14" s="23" t="s">
        <v>63</v>
      </c>
      <c r="F14" s="23" t="s">
        <v>64</v>
      </c>
      <c r="G14" s="23" t="s">
        <v>255</v>
      </c>
      <c r="H14" s="23" t="s">
        <v>256</v>
      </c>
      <c r="I14" s="115">
        <v>769438.1</v>
      </c>
      <c r="J14" s="115"/>
      <c r="K14" s="115"/>
      <c r="L14" s="115"/>
      <c r="M14" s="115"/>
      <c r="N14" s="115">
        <v>769438.1</v>
      </c>
      <c r="O14" s="115"/>
      <c r="P14" s="115"/>
      <c r="Q14" s="115"/>
      <c r="R14" s="115"/>
      <c r="S14" s="115"/>
      <c r="T14" s="115"/>
      <c r="U14" s="89"/>
      <c r="V14" s="115"/>
      <c r="W14" s="115"/>
    </row>
    <row r="15" ht="32.9" customHeight="1" spans="1:23">
      <c r="A15" s="23" t="s">
        <v>274</v>
      </c>
      <c r="B15" s="114" t="s">
        <v>277</v>
      </c>
      <c r="C15" s="23" t="s">
        <v>276</v>
      </c>
      <c r="D15" s="23" t="s">
        <v>45</v>
      </c>
      <c r="E15" s="23" t="s">
        <v>63</v>
      </c>
      <c r="F15" s="23" t="s">
        <v>64</v>
      </c>
      <c r="G15" s="23" t="s">
        <v>225</v>
      </c>
      <c r="H15" s="23" t="s">
        <v>226</v>
      </c>
      <c r="I15" s="115">
        <v>154920.22</v>
      </c>
      <c r="J15" s="115"/>
      <c r="K15" s="115"/>
      <c r="L15" s="115"/>
      <c r="M15" s="115"/>
      <c r="N15" s="115">
        <v>154920.22</v>
      </c>
      <c r="O15" s="115"/>
      <c r="P15" s="115"/>
      <c r="Q15" s="115"/>
      <c r="R15" s="115"/>
      <c r="S15" s="115"/>
      <c r="T15" s="115"/>
      <c r="U15" s="89"/>
      <c r="V15" s="115"/>
      <c r="W15" s="115"/>
    </row>
    <row r="16" ht="32.9" customHeight="1" spans="1:23">
      <c r="A16" s="23"/>
      <c r="B16" s="23"/>
      <c r="C16" s="23" t="s">
        <v>278</v>
      </c>
      <c r="D16" s="23"/>
      <c r="E16" s="23"/>
      <c r="F16" s="23"/>
      <c r="G16" s="23"/>
      <c r="H16" s="23"/>
      <c r="I16" s="115">
        <v>700190</v>
      </c>
      <c r="J16" s="115"/>
      <c r="K16" s="115"/>
      <c r="L16" s="115"/>
      <c r="M16" s="115"/>
      <c r="N16" s="115">
        <v>700190</v>
      </c>
      <c r="O16" s="115"/>
      <c r="P16" s="115"/>
      <c r="Q16" s="115"/>
      <c r="R16" s="115"/>
      <c r="S16" s="115"/>
      <c r="T16" s="115"/>
      <c r="U16" s="89"/>
      <c r="V16" s="115"/>
      <c r="W16" s="115"/>
    </row>
    <row r="17" ht="32.9" customHeight="1" spans="1:23">
      <c r="A17" s="23" t="s">
        <v>279</v>
      </c>
      <c r="B17" s="114" t="s">
        <v>280</v>
      </c>
      <c r="C17" s="23" t="s">
        <v>278</v>
      </c>
      <c r="D17" s="23" t="s">
        <v>45</v>
      </c>
      <c r="E17" s="23" t="s">
        <v>69</v>
      </c>
      <c r="F17" s="23" t="s">
        <v>70</v>
      </c>
      <c r="G17" s="23" t="s">
        <v>263</v>
      </c>
      <c r="H17" s="23" t="s">
        <v>264</v>
      </c>
      <c r="I17" s="115">
        <v>700190</v>
      </c>
      <c r="J17" s="115"/>
      <c r="K17" s="115"/>
      <c r="L17" s="115"/>
      <c r="M17" s="115"/>
      <c r="N17" s="115">
        <v>700190</v>
      </c>
      <c r="O17" s="115"/>
      <c r="P17" s="115"/>
      <c r="Q17" s="115"/>
      <c r="R17" s="115"/>
      <c r="S17" s="115"/>
      <c r="T17" s="115"/>
      <c r="U17" s="89"/>
      <c r="V17" s="115"/>
      <c r="W17" s="115"/>
    </row>
    <row r="18" ht="32.9" customHeight="1" spans="1:23">
      <c r="A18" s="23"/>
      <c r="B18" s="23"/>
      <c r="C18" s="23" t="s">
        <v>281</v>
      </c>
      <c r="D18" s="23"/>
      <c r="E18" s="23"/>
      <c r="F18" s="23"/>
      <c r="G18" s="23"/>
      <c r="H18" s="23"/>
      <c r="I18" s="115">
        <v>11567567.68</v>
      </c>
      <c r="J18" s="115"/>
      <c r="K18" s="115"/>
      <c r="L18" s="115"/>
      <c r="M18" s="115"/>
      <c r="N18" s="115">
        <v>11567567.68</v>
      </c>
      <c r="O18" s="115"/>
      <c r="P18" s="115"/>
      <c r="Q18" s="115"/>
      <c r="R18" s="115"/>
      <c r="S18" s="115"/>
      <c r="T18" s="115"/>
      <c r="U18" s="89"/>
      <c r="V18" s="115"/>
      <c r="W18" s="115"/>
    </row>
    <row r="19" ht="32.9" customHeight="1" spans="1:23">
      <c r="A19" s="23" t="s">
        <v>274</v>
      </c>
      <c r="B19" s="114" t="s">
        <v>282</v>
      </c>
      <c r="C19" s="23" t="s">
        <v>281</v>
      </c>
      <c r="D19" s="23" t="s">
        <v>45</v>
      </c>
      <c r="E19" s="23" t="s">
        <v>69</v>
      </c>
      <c r="F19" s="23" t="s">
        <v>70</v>
      </c>
      <c r="G19" s="23" t="s">
        <v>229</v>
      </c>
      <c r="H19" s="23" t="s">
        <v>230</v>
      </c>
      <c r="I19" s="115">
        <v>1231</v>
      </c>
      <c r="J19" s="115"/>
      <c r="K19" s="115"/>
      <c r="L19" s="115"/>
      <c r="M19" s="115"/>
      <c r="N19" s="115">
        <v>1231</v>
      </c>
      <c r="O19" s="115"/>
      <c r="P19" s="115"/>
      <c r="Q19" s="115"/>
      <c r="R19" s="115"/>
      <c r="S19" s="115"/>
      <c r="T19" s="115"/>
      <c r="U19" s="89"/>
      <c r="V19" s="115"/>
      <c r="W19" s="115"/>
    </row>
    <row r="20" ht="32.9" customHeight="1" spans="1:23">
      <c r="A20" s="23" t="s">
        <v>274</v>
      </c>
      <c r="B20" s="114" t="s">
        <v>282</v>
      </c>
      <c r="C20" s="23" t="s">
        <v>281</v>
      </c>
      <c r="D20" s="23" t="s">
        <v>45</v>
      </c>
      <c r="E20" s="23" t="s">
        <v>69</v>
      </c>
      <c r="F20" s="23" t="s">
        <v>70</v>
      </c>
      <c r="G20" s="23" t="s">
        <v>241</v>
      </c>
      <c r="H20" s="23" t="s">
        <v>242</v>
      </c>
      <c r="I20" s="115">
        <v>680000</v>
      </c>
      <c r="J20" s="115"/>
      <c r="K20" s="115"/>
      <c r="L20" s="115"/>
      <c r="M20" s="115"/>
      <c r="N20" s="115">
        <v>680000</v>
      </c>
      <c r="O20" s="115"/>
      <c r="P20" s="115"/>
      <c r="Q20" s="115"/>
      <c r="R20" s="115"/>
      <c r="S20" s="115"/>
      <c r="T20" s="115"/>
      <c r="U20" s="89"/>
      <c r="V20" s="115"/>
      <c r="W20" s="115"/>
    </row>
    <row r="21" ht="32.9" customHeight="1" spans="1:23">
      <c r="A21" s="23" t="s">
        <v>274</v>
      </c>
      <c r="B21" s="114" t="s">
        <v>282</v>
      </c>
      <c r="C21" s="23" t="s">
        <v>281</v>
      </c>
      <c r="D21" s="23" t="s">
        <v>45</v>
      </c>
      <c r="E21" s="23" t="s">
        <v>69</v>
      </c>
      <c r="F21" s="23" t="s">
        <v>70</v>
      </c>
      <c r="G21" s="23" t="s">
        <v>251</v>
      </c>
      <c r="H21" s="23" t="s">
        <v>252</v>
      </c>
      <c r="I21" s="115">
        <v>1133313</v>
      </c>
      <c r="J21" s="115"/>
      <c r="K21" s="115"/>
      <c r="L21" s="115"/>
      <c r="M21" s="115"/>
      <c r="N21" s="115">
        <v>1133313</v>
      </c>
      <c r="O21" s="115"/>
      <c r="P21" s="115"/>
      <c r="Q21" s="115"/>
      <c r="R21" s="115"/>
      <c r="S21" s="115"/>
      <c r="T21" s="115"/>
      <c r="U21" s="89"/>
      <c r="V21" s="115"/>
      <c r="W21" s="115"/>
    </row>
    <row r="22" ht="32.9" customHeight="1" spans="1:23">
      <c r="A22" s="23" t="s">
        <v>274</v>
      </c>
      <c r="B22" s="114" t="s">
        <v>282</v>
      </c>
      <c r="C22" s="23" t="s">
        <v>281</v>
      </c>
      <c r="D22" s="23" t="s">
        <v>45</v>
      </c>
      <c r="E22" s="23" t="s">
        <v>69</v>
      </c>
      <c r="F22" s="23" t="s">
        <v>70</v>
      </c>
      <c r="G22" s="23" t="s">
        <v>253</v>
      </c>
      <c r="H22" s="23" t="s">
        <v>254</v>
      </c>
      <c r="I22" s="115">
        <v>811000</v>
      </c>
      <c r="J22" s="115"/>
      <c r="K22" s="115"/>
      <c r="L22" s="115"/>
      <c r="M22" s="115"/>
      <c r="N22" s="115">
        <v>811000</v>
      </c>
      <c r="O22" s="115"/>
      <c r="P22" s="115"/>
      <c r="Q22" s="115"/>
      <c r="R22" s="115"/>
      <c r="S22" s="115"/>
      <c r="T22" s="115"/>
      <c r="U22" s="89"/>
      <c r="V22" s="115"/>
      <c r="W22" s="115"/>
    </row>
    <row r="23" ht="32.9" customHeight="1" spans="1:23">
      <c r="A23" s="23" t="s">
        <v>274</v>
      </c>
      <c r="B23" s="114" t="s">
        <v>282</v>
      </c>
      <c r="C23" s="23" t="s">
        <v>281</v>
      </c>
      <c r="D23" s="23" t="s">
        <v>45</v>
      </c>
      <c r="E23" s="23" t="s">
        <v>69</v>
      </c>
      <c r="F23" s="23" t="s">
        <v>70</v>
      </c>
      <c r="G23" s="23" t="s">
        <v>255</v>
      </c>
      <c r="H23" s="23" t="s">
        <v>256</v>
      </c>
      <c r="I23" s="115">
        <v>2998169</v>
      </c>
      <c r="J23" s="115"/>
      <c r="K23" s="115"/>
      <c r="L23" s="115"/>
      <c r="M23" s="115"/>
      <c r="N23" s="115">
        <v>2998169</v>
      </c>
      <c r="O23" s="115"/>
      <c r="P23" s="115"/>
      <c r="Q23" s="115"/>
      <c r="R23" s="115"/>
      <c r="S23" s="115"/>
      <c r="T23" s="115"/>
      <c r="U23" s="89"/>
      <c r="V23" s="115"/>
      <c r="W23" s="115"/>
    </row>
    <row r="24" ht="32.9" customHeight="1" spans="1:23">
      <c r="A24" s="23" t="s">
        <v>274</v>
      </c>
      <c r="B24" s="114" t="s">
        <v>282</v>
      </c>
      <c r="C24" s="23" t="s">
        <v>281</v>
      </c>
      <c r="D24" s="23" t="s">
        <v>45</v>
      </c>
      <c r="E24" s="23" t="s">
        <v>69</v>
      </c>
      <c r="F24" s="23" t="s">
        <v>70</v>
      </c>
      <c r="G24" s="23" t="s">
        <v>225</v>
      </c>
      <c r="H24" s="23" t="s">
        <v>226</v>
      </c>
      <c r="I24" s="115">
        <v>443854.68</v>
      </c>
      <c r="J24" s="115"/>
      <c r="K24" s="115"/>
      <c r="L24" s="115"/>
      <c r="M24" s="115"/>
      <c r="N24" s="115">
        <v>443854.68</v>
      </c>
      <c r="O24" s="115"/>
      <c r="P24" s="115"/>
      <c r="Q24" s="115"/>
      <c r="R24" s="115"/>
      <c r="S24" s="115"/>
      <c r="T24" s="115"/>
      <c r="U24" s="89"/>
      <c r="V24" s="115"/>
      <c r="W24" s="115"/>
    </row>
    <row r="25" ht="32.9" customHeight="1" spans="1:23">
      <c r="A25" s="23" t="s">
        <v>274</v>
      </c>
      <c r="B25" s="114" t="s">
        <v>282</v>
      </c>
      <c r="C25" s="23" t="s">
        <v>281</v>
      </c>
      <c r="D25" s="23" t="s">
        <v>45</v>
      </c>
      <c r="E25" s="23" t="s">
        <v>69</v>
      </c>
      <c r="F25" s="23" t="s">
        <v>70</v>
      </c>
      <c r="G25" s="23" t="s">
        <v>263</v>
      </c>
      <c r="H25" s="23" t="s">
        <v>264</v>
      </c>
      <c r="I25" s="115">
        <v>5500000</v>
      </c>
      <c r="J25" s="115"/>
      <c r="K25" s="115"/>
      <c r="L25" s="115"/>
      <c r="M25" s="115"/>
      <c r="N25" s="115">
        <v>5500000</v>
      </c>
      <c r="O25" s="115"/>
      <c r="P25" s="115"/>
      <c r="Q25" s="115"/>
      <c r="R25" s="115"/>
      <c r="S25" s="115"/>
      <c r="T25" s="115"/>
      <c r="U25" s="89"/>
      <c r="V25" s="115"/>
      <c r="W25" s="115"/>
    </row>
    <row r="26" ht="32.9" customHeight="1" spans="1:23">
      <c r="A26" s="23"/>
      <c r="B26" s="23"/>
      <c r="C26" s="23" t="s">
        <v>283</v>
      </c>
      <c r="D26" s="23"/>
      <c r="E26" s="23"/>
      <c r="F26" s="23"/>
      <c r="G26" s="23"/>
      <c r="H26" s="23"/>
      <c r="I26" s="115">
        <v>0.95</v>
      </c>
      <c r="J26" s="115"/>
      <c r="K26" s="115"/>
      <c r="L26" s="115"/>
      <c r="M26" s="115"/>
      <c r="N26" s="115">
        <v>0.95</v>
      </c>
      <c r="O26" s="115"/>
      <c r="P26" s="115"/>
      <c r="Q26" s="115"/>
      <c r="R26" s="115"/>
      <c r="S26" s="115"/>
      <c r="T26" s="115"/>
      <c r="U26" s="89"/>
      <c r="V26" s="115"/>
      <c r="W26" s="115"/>
    </row>
    <row r="27" ht="32.9" customHeight="1" spans="1:23">
      <c r="A27" s="23" t="s">
        <v>274</v>
      </c>
      <c r="B27" s="114" t="s">
        <v>284</v>
      </c>
      <c r="C27" s="23" t="s">
        <v>283</v>
      </c>
      <c r="D27" s="23" t="s">
        <v>45</v>
      </c>
      <c r="E27" s="23" t="s">
        <v>65</v>
      </c>
      <c r="F27" s="23" t="s">
        <v>66</v>
      </c>
      <c r="G27" s="23" t="s">
        <v>253</v>
      </c>
      <c r="H27" s="23" t="s">
        <v>254</v>
      </c>
      <c r="I27" s="115">
        <v>0.95</v>
      </c>
      <c r="J27" s="115"/>
      <c r="K27" s="115"/>
      <c r="L27" s="115"/>
      <c r="M27" s="115"/>
      <c r="N27" s="115">
        <v>0.95</v>
      </c>
      <c r="O27" s="115"/>
      <c r="P27" s="115"/>
      <c r="Q27" s="115"/>
      <c r="R27" s="115"/>
      <c r="S27" s="115"/>
      <c r="T27" s="115"/>
      <c r="U27" s="89"/>
      <c r="V27" s="115"/>
      <c r="W27" s="115"/>
    </row>
    <row r="28" ht="32.9" customHeight="1" spans="1:23">
      <c r="A28" s="23"/>
      <c r="B28" s="23"/>
      <c r="C28" s="23" t="s">
        <v>285</v>
      </c>
      <c r="D28" s="23"/>
      <c r="E28" s="23"/>
      <c r="F28" s="23"/>
      <c r="G28" s="23"/>
      <c r="H28" s="23"/>
      <c r="I28" s="115">
        <v>1484694.14</v>
      </c>
      <c r="J28" s="115"/>
      <c r="K28" s="115"/>
      <c r="L28" s="115"/>
      <c r="M28" s="115"/>
      <c r="N28" s="115">
        <v>1484694.14</v>
      </c>
      <c r="O28" s="115"/>
      <c r="P28" s="115"/>
      <c r="Q28" s="115"/>
      <c r="R28" s="115"/>
      <c r="S28" s="115"/>
      <c r="T28" s="115"/>
      <c r="U28" s="89"/>
      <c r="V28" s="115"/>
      <c r="W28" s="115"/>
    </row>
    <row r="29" ht="32.9" customHeight="1" spans="1:23">
      <c r="A29" s="23" t="s">
        <v>274</v>
      </c>
      <c r="B29" s="114" t="s">
        <v>286</v>
      </c>
      <c r="C29" s="23" t="s">
        <v>285</v>
      </c>
      <c r="D29" s="23" t="s">
        <v>45</v>
      </c>
      <c r="E29" s="23" t="s">
        <v>69</v>
      </c>
      <c r="F29" s="23" t="s">
        <v>70</v>
      </c>
      <c r="G29" s="23" t="s">
        <v>241</v>
      </c>
      <c r="H29" s="23" t="s">
        <v>242</v>
      </c>
      <c r="I29" s="115">
        <v>148412.8</v>
      </c>
      <c r="J29" s="115"/>
      <c r="K29" s="115"/>
      <c r="L29" s="115"/>
      <c r="M29" s="115"/>
      <c r="N29" s="115">
        <v>148412.8</v>
      </c>
      <c r="O29" s="115"/>
      <c r="P29" s="115"/>
      <c r="Q29" s="115"/>
      <c r="R29" s="115"/>
      <c r="S29" s="115"/>
      <c r="T29" s="115"/>
      <c r="U29" s="89"/>
      <c r="V29" s="115"/>
      <c r="W29" s="115"/>
    </row>
    <row r="30" ht="32.9" customHeight="1" spans="1:23">
      <c r="A30" s="23" t="s">
        <v>274</v>
      </c>
      <c r="B30" s="114" t="s">
        <v>286</v>
      </c>
      <c r="C30" s="23" t="s">
        <v>285</v>
      </c>
      <c r="D30" s="23" t="s">
        <v>45</v>
      </c>
      <c r="E30" s="23" t="s">
        <v>69</v>
      </c>
      <c r="F30" s="23" t="s">
        <v>70</v>
      </c>
      <c r="G30" s="23" t="s">
        <v>251</v>
      </c>
      <c r="H30" s="23" t="s">
        <v>252</v>
      </c>
      <c r="I30" s="115">
        <v>36373.97</v>
      </c>
      <c r="J30" s="115"/>
      <c r="K30" s="115"/>
      <c r="L30" s="115"/>
      <c r="M30" s="115"/>
      <c r="N30" s="115">
        <v>36373.97</v>
      </c>
      <c r="O30" s="115"/>
      <c r="P30" s="115"/>
      <c r="Q30" s="115"/>
      <c r="R30" s="115"/>
      <c r="S30" s="115"/>
      <c r="T30" s="115"/>
      <c r="U30" s="89"/>
      <c r="V30" s="115"/>
      <c r="W30" s="115"/>
    </row>
    <row r="31" ht="32.9" customHeight="1" spans="1:23">
      <c r="A31" s="23" t="s">
        <v>274</v>
      </c>
      <c r="B31" s="114" t="s">
        <v>286</v>
      </c>
      <c r="C31" s="23" t="s">
        <v>285</v>
      </c>
      <c r="D31" s="23" t="s">
        <v>45</v>
      </c>
      <c r="E31" s="23" t="s">
        <v>69</v>
      </c>
      <c r="F31" s="23" t="s">
        <v>70</v>
      </c>
      <c r="G31" s="23" t="s">
        <v>253</v>
      </c>
      <c r="H31" s="23" t="s">
        <v>254</v>
      </c>
      <c r="I31" s="115">
        <v>256728.27</v>
      </c>
      <c r="J31" s="115"/>
      <c r="K31" s="115"/>
      <c r="L31" s="115"/>
      <c r="M31" s="115"/>
      <c r="N31" s="115">
        <v>256728.27</v>
      </c>
      <c r="O31" s="115"/>
      <c r="P31" s="115"/>
      <c r="Q31" s="115"/>
      <c r="R31" s="115"/>
      <c r="S31" s="115"/>
      <c r="T31" s="115"/>
      <c r="U31" s="89"/>
      <c r="V31" s="115"/>
      <c r="W31" s="115"/>
    </row>
    <row r="32" ht="32.9" customHeight="1" spans="1:23">
      <c r="A32" s="23" t="s">
        <v>274</v>
      </c>
      <c r="B32" s="114" t="s">
        <v>286</v>
      </c>
      <c r="C32" s="23" t="s">
        <v>285</v>
      </c>
      <c r="D32" s="23" t="s">
        <v>45</v>
      </c>
      <c r="E32" s="23" t="s">
        <v>69</v>
      </c>
      <c r="F32" s="23" t="s">
        <v>70</v>
      </c>
      <c r="G32" s="23" t="s">
        <v>255</v>
      </c>
      <c r="H32" s="23" t="s">
        <v>256</v>
      </c>
      <c r="I32" s="115">
        <v>310669.74</v>
      </c>
      <c r="J32" s="115"/>
      <c r="K32" s="115"/>
      <c r="L32" s="115"/>
      <c r="M32" s="115"/>
      <c r="N32" s="115">
        <v>310669.74</v>
      </c>
      <c r="O32" s="115"/>
      <c r="P32" s="115"/>
      <c r="Q32" s="115"/>
      <c r="R32" s="115"/>
      <c r="S32" s="115"/>
      <c r="T32" s="115"/>
      <c r="U32" s="89"/>
      <c r="V32" s="115"/>
      <c r="W32" s="115"/>
    </row>
    <row r="33" ht="32.9" customHeight="1" spans="1:23">
      <c r="A33" s="23" t="s">
        <v>274</v>
      </c>
      <c r="B33" s="114" t="s">
        <v>286</v>
      </c>
      <c r="C33" s="23" t="s">
        <v>285</v>
      </c>
      <c r="D33" s="23" t="s">
        <v>45</v>
      </c>
      <c r="E33" s="23" t="s">
        <v>69</v>
      </c>
      <c r="F33" s="23" t="s">
        <v>70</v>
      </c>
      <c r="G33" s="23" t="s">
        <v>225</v>
      </c>
      <c r="H33" s="23" t="s">
        <v>226</v>
      </c>
      <c r="I33" s="115">
        <v>102509.36</v>
      </c>
      <c r="J33" s="115"/>
      <c r="K33" s="115"/>
      <c r="L33" s="115"/>
      <c r="M33" s="115"/>
      <c r="N33" s="115">
        <v>102509.36</v>
      </c>
      <c r="O33" s="115"/>
      <c r="P33" s="115"/>
      <c r="Q33" s="115"/>
      <c r="R33" s="115"/>
      <c r="S33" s="115"/>
      <c r="T33" s="115"/>
      <c r="U33" s="89"/>
      <c r="V33" s="115"/>
      <c r="W33" s="115"/>
    </row>
    <row r="34" ht="32.9" customHeight="1" spans="1:23">
      <c r="A34" s="23" t="s">
        <v>274</v>
      </c>
      <c r="B34" s="114" t="s">
        <v>286</v>
      </c>
      <c r="C34" s="23" t="s">
        <v>285</v>
      </c>
      <c r="D34" s="23" t="s">
        <v>45</v>
      </c>
      <c r="E34" s="23" t="s">
        <v>69</v>
      </c>
      <c r="F34" s="23" t="s">
        <v>70</v>
      </c>
      <c r="G34" s="23" t="s">
        <v>287</v>
      </c>
      <c r="H34" s="23" t="s">
        <v>288</v>
      </c>
      <c r="I34" s="115">
        <v>630000</v>
      </c>
      <c r="J34" s="115"/>
      <c r="K34" s="115"/>
      <c r="L34" s="115"/>
      <c r="M34" s="115"/>
      <c r="N34" s="115">
        <v>630000</v>
      </c>
      <c r="O34" s="115"/>
      <c r="P34" s="115"/>
      <c r="Q34" s="115"/>
      <c r="R34" s="115"/>
      <c r="S34" s="115"/>
      <c r="T34" s="115"/>
      <c r="U34" s="89"/>
      <c r="V34" s="115"/>
      <c r="W34" s="115"/>
    </row>
    <row r="35" ht="32.9" customHeight="1" spans="1:23">
      <c r="A35" s="23"/>
      <c r="B35" s="23"/>
      <c r="C35" s="23" t="s">
        <v>289</v>
      </c>
      <c r="D35" s="23"/>
      <c r="E35" s="23"/>
      <c r="F35" s="23"/>
      <c r="G35" s="23"/>
      <c r="H35" s="23"/>
      <c r="I35" s="115">
        <v>30538</v>
      </c>
      <c r="J35" s="115"/>
      <c r="K35" s="115"/>
      <c r="L35" s="115"/>
      <c r="M35" s="115"/>
      <c r="N35" s="115">
        <v>30538</v>
      </c>
      <c r="O35" s="115"/>
      <c r="P35" s="115"/>
      <c r="Q35" s="115"/>
      <c r="R35" s="115"/>
      <c r="S35" s="115"/>
      <c r="T35" s="115"/>
      <c r="U35" s="89"/>
      <c r="V35" s="115"/>
      <c r="W35" s="115"/>
    </row>
    <row r="36" ht="32.9" customHeight="1" spans="1:23">
      <c r="A36" s="23" t="s">
        <v>279</v>
      </c>
      <c r="B36" s="114" t="s">
        <v>290</v>
      </c>
      <c r="C36" s="23" t="s">
        <v>289</v>
      </c>
      <c r="D36" s="23" t="s">
        <v>45</v>
      </c>
      <c r="E36" s="23" t="s">
        <v>79</v>
      </c>
      <c r="F36" s="23" t="s">
        <v>80</v>
      </c>
      <c r="G36" s="23" t="s">
        <v>241</v>
      </c>
      <c r="H36" s="23" t="s">
        <v>242</v>
      </c>
      <c r="I36" s="115">
        <v>538</v>
      </c>
      <c r="J36" s="115"/>
      <c r="K36" s="115"/>
      <c r="L36" s="115"/>
      <c r="M36" s="115"/>
      <c r="N36" s="115">
        <v>538</v>
      </c>
      <c r="O36" s="115"/>
      <c r="P36" s="115"/>
      <c r="Q36" s="115"/>
      <c r="R36" s="115"/>
      <c r="S36" s="115"/>
      <c r="T36" s="115"/>
      <c r="U36" s="89"/>
      <c r="V36" s="115"/>
      <c r="W36" s="115"/>
    </row>
    <row r="37" ht="32.9" customHeight="1" spans="1:23">
      <c r="A37" s="23" t="s">
        <v>279</v>
      </c>
      <c r="B37" s="114" t="s">
        <v>290</v>
      </c>
      <c r="C37" s="23" t="s">
        <v>289</v>
      </c>
      <c r="D37" s="23" t="s">
        <v>45</v>
      </c>
      <c r="E37" s="23" t="s">
        <v>79</v>
      </c>
      <c r="F37" s="23" t="s">
        <v>80</v>
      </c>
      <c r="G37" s="23" t="s">
        <v>251</v>
      </c>
      <c r="H37" s="23" t="s">
        <v>252</v>
      </c>
      <c r="I37" s="115">
        <v>8000</v>
      </c>
      <c r="J37" s="115"/>
      <c r="K37" s="115"/>
      <c r="L37" s="115"/>
      <c r="M37" s="115"/>
      <c r="N37" s="115">
        <v>8000</v>
      </c>
      <c r="O37" s="115"/>
      <c r="P37" s="115"/>
      <c r="Q37" s="115"/>
      <c r="R37" s="115"/>
      <c r="S37" s="115"/>
      <c r="T37" s="115"/>
      <c r="U37" s="89"/>
      <c r="V37" s="115"/>
      <c r="W37" s="115"/>
    </row>
    <row r="38" ht="32.9" customHeight="1" spans="1:23">
      <c r="A38" s="23" t="s">
        <v>279</v>
      </c>
      <c r="B38" s="114" t="s">
        <v>290</v>
      </c>
      <c r="C38" s="23" t="s">
        <v>289</v>
      </c>
      <c r="D38" s="23" t="s">
        <v>45</v>
      </c>
      <c r="E38" s="23" t="s">
        <v>79</v>
      </c>
      <c r="F38" s="23" t="s">
        <v>80</v>
      </c>
      <c r="G38" s="23" t="s">
        <v>253</v>
      </c>
      <c r="H38" s="23" t="s">
        <v>254</v>
      </c>
      <c r="I38" s="115">
        <v>22000</v>
      </c>
      <c r="J38" s="115"/>
      <c r="K38" s="115"/>
      <c r="L38" s="115"/>
      <c r="M38" s="115"/>
      <c r="N38" s="115">
        <v>22000</v>
      </c>
      <c r="O38" s="115"/>
      <c r="P38" s="115"/>
      <c r="Q38" s="115"/>
      <c r="R38" s="115"/>
      <c r="S38" s="115"/>
      <c r="T38" s="115"/>
      <c r="U38" s="89"/>
      <c r="V38" s="115"/>
      <c r="W38" s="115"/>
    </row>
    <row r="39" ht="32.9" customHeight="1" spans="1:23">
      <c r="A39" s="23"/>
      <c r="B39" s="23"/>
      <c r="C39" s="23" t="s">
        <v>291</v>
      </c>
      <c r="D39" s="23"/>
      <c r="E39" s="23"/>
      <c r="F39" s="23"/>
      <c r="G39" s="23"/>
      <c r="H39" s="23"/>
      <c r="I39" s="115">
        <v>4799355</v>
      </c>
      <c r="J39" s="115"/>
      <c r="K39" s="115"/>
      <c r="L39" s="115"/>
      <c r="M39" s="115"/>
      <c r="N39" s="115">
        <v>4799355</v>
      </c>
      <c r="O39" s="115"/>
      <c r="P39" s="115"/>
      <c r="Q39" s="115"/>
      <c r="R39" s="115"/>
      <c r="S39" s="115"/>
      <c r="T39" s="115"/>
      <c r="U39" s="89"/>
      <c r="V39" s="115"/>
      <c r="W39" s="115"/>
    </row>
    <row r="40" ht="32.9" customHeight="1" spans="1:23">
      <c r="A40" s="23" t="s">
        <v>279</v>
      </c>
      <c r="B40" s="114" t="s">
        <v>292</v>
      </c>
      <c r="C40" s="23" t="s">
        <v>291</v>
      </c>
      <c r="D40" s="23" t="s">
        <v>45</v>
      </c>
      <c r="E40" s="23" t="s">
        <v>96</v>
      </c>
      <c r="F40" s="23" t="s">
        <v>97</v>
      </c>
      <c r="G40" s="23" t="s">
        <v>241</v>
      </c>
      <c r="H40" s="23" t="s">
        <v>242</v>
      </c>
      <c r="I40" s="115">
        <v>72194.39</v>
      </c>
      <c r="J40" s="115"/>
      <c r="K40" s="115"/>
      <c r="L40" s="115"/>
      <c r="M40" s="115"/>
      <c r="N40" s="115">
        <v>72194.39</v>
      </c>
      <c r="O40" s="115"/>
      <c r="P40" s="115"/>
      <c r="Q40" s="115"/>
      <c r="R40" s="115"/>
      <c r="S40" s="115"/>
      <c r="T40" s="115"/>
      <c r="U40" s="89"/>
      <c r="V40" s="115"/>
      <c r="W40" s="115"/>
    </row>
    <row r="41" ht="32.9" customHeight="1" spans="1:23">
      <c r="A41" s="23" t="s">
        <v>279</v>
      </c>
      <c r="B41" s="114" t="s">
        <v>292</v>
      </c>
      <c r="C41" s="23" t="s">
        <v>291</v>
      </c>
      <c r="D41" s="23" t="s">
        <v>45</v>
      </c>
      <c r="E41" s="23" t="s">
        <v>96</v>
      </c>
      <c r="F41" s="23" t="s">
        <v>97</v>
      </c>
      <c r="G41" s="23" t="s">
        <v>249</v>
      </c>
      <c r="H41" s="23" t="s">
        <v>250</v>
      </c>
      <c r="I41" s="115">
        <v>251184.48</v>
      </c>
      <c r="J41" s="115"/>
      <c r="K41" s="115"/>
      <c r="L41" s="115"/>
      <c r="M41" s="115"/>
      <c r="N41" s="115">
        <v>251184.48</v>
      </c>
      <c r="O41" s="115"/>
      <c r="P41" s="115"/>
      <c r="Q41" s="115"/>
      <c r="R41" s="115"/>
      <c r="S41" s="115"/>
      <c r="T41" s="115"/>
      <c r="U41" s="89"/>
      <c r="V41" s="115"/>
      <c r="W41" s="115"/>
    </row>
    <row r="42" ht="32.9" customHeight="1" spans="1:23">
      <c r="A42" s="23" t="s">
        <v>279</v>
      </c>
      <c r="B42" s="114" t="s">
        <v>292</v>
      </c>
      <c r="C42" s="23" t="s">
        <v>291</v>
      </c>
      <c r="D42" s="23" t="s">
        <v>45</v>
      </c>
      <c r="E42" s="23" t="s">
        <v>96</v>
      </c>
      <c r="F42" s="23" t="s">
        <v>97</v>
      </c>
      <c r="G42" s="23" t="s">
        <v>251</v>
      </c>
      <c r="H42" s="23" t="s">
        <v>252</v>
      </c>
      <c r="I42" s="115">
        <v>404062</v>
      </c>
      <c r="J42" s="115"/>
      <c r="K42" s="115"/>
      <c r="L42" s="115"/>
      <c r="M42" s="115"/>
      <c r="N42" s="115">
        <v>404062</v>
      </c>
      <c r="O42" s="115"/>
      <c r="P42" s="115"/>
      <c r="Q42" s="115"/>
      <c r="R42" s="115"/>
      <c r="S42" s="115"/>
      <c r="T42" s="115"/>
      <c r="U42" s="89"/>
      <c r="V42" s="115"/>
      <c r="W42" s="115"/>
    </row>
    <row r="43" ht="32.9" customHeight="1" spans="1:23">
      <c r="A43" s="23" t="s">
        <v>279</v>
      </c>
      <c r="B43" s="114" t="s">
        <v>292</v>
      </c>
      <c r="C43" s="23" t="s">
        <v>291</v>
      </c>
      <c r="D43" s="23" t="s">
        <v>45</v>
      </c>
      <c r="E43" s="23" t="s">
        <v>96</v>
      </c>
      <c r="F43" s="23" t="s">
        <v>97</v>
      </c>
      <c r="G43" s="23" t="s">
        <v>253</v>
      </c>
      <c r="H43" s="23" t="s">
        <v>254</v>
      </c>
      <c r="I43" s="115">
        <v>581482.38</v>
      </c>
      <c r="J43" s="115"/>
      <c r="K43" s="115"/>
      <c r="L43" s="115"/>
      <c r="M43" s="115"/>
      <c r="N43" s="115">
        <v>581482.38</v>
      </c>
      <c r="O43" s="115"/>
      <c r="P43" s="115"/>
      <c r="Q43" s="115"/>
      <c r="R43" s="115"/>
      <c r="S43" s="115"/>
      <c r="T43" s="115"/>
      <c r="U43" s="89"/>
      <c r="V43" s="115"/>
      <c r="W43" s="115"/>
    </row>
    <row r="44" ht="32.9" customHeight="1" spans="1:23">
      <c r="A44" s="23" t="s">
        <v>279</v>
      </c>
      <c r="B44" s="114" t="s">
        <v>292</v>
      </c>
      <c r="C44" s="23" t="s">
        <v>291</v>
      </c>
      <c r="D44" s="23" t="s">
        <v>45</v>
      </c>
      <c r="E44" s="23" t="s">
        <v>96</v>
      </c>
      <c r="F44" s="23" t="s">
        <v>97</v>
      </c>
      <c r="G44" s="23" t="s">
        <v>255</v>
      </c>
      <c r="H44" s="23" t="s">
        <v>256</v>
      </c>
      <c r="I44" s="115">
        <v>580540</v>
      </c>
      <c r="J44" s="115"/>
      <c r="K44" s="115"/>
      <c r="L44" s="115"/>
      <c r="M44" s="115"/>
      <c r="N44" s="115">
        <v>580540</v>
      </c>
      <c r="O44" s="115"/>
      <c r="P44" s="115"/>
      <c r="Q44" s="115"/>
      <c r="R44" s="115"/>
      <c r="S44" s="115"/>
      <c r="T44" s="115"/>
      <c r="U44" s="89"/>
      <c r="V44" s="115"/>
      <c r="W44" s="115"/>
    </row>
    <row r="45" ht="32.9" customHeight="1" spans="1:23">
      <c r="A45" s="23" t="s">
        <v>279</v>
      </c>
      <c r="B45" s="114" t="s">
        <v>292</v>
      </c>
      <c r="C45" s="23" t="s">
        <v>291</v>
      </c>
      <c r="D45" s="23" t="s">
        <v>45</v>
      </c>
      <c r="E45" s="23" t="s">
        <v>96</v>
      </c>
      <c r="F45" s="23" t="s">
        <v>97</v>
      </c>
      <c r="G45" s="23" t="s">
        <v>225</v>
      </c>
      <c r="H45" s="23" t="s">
        <v>226</v>
      </c>
      <c r="I45" s="115">
        <v>426889.75</v>
      </c>
      <c r="J45" s="115"/>
      <c r="K45" s="115"/>
      <c r="L45" s="115"/>
      <c r="M45" s="115"/>
      <c r="N45" s="115">
        <v>426889.75</v>
      </c>
      <c r="O45" s="115"/>
      <c r="P45" s="115"/>
      <c r="Q45" s="115"/>
      <c r="R45" s="115"/>
      <c r="S45" s="115"/>
      <c r="T45" s="115"/>
      <c r="U45" s="89"/>
      <c r="V45" s="115"/>
      <c r="W45" s="115"/>
    </row>
    <row r="46" ht="32.9" customHeight="1" spans="1:23">
      <c r="A46" s="23" t="s">
        <v>279</v>
      </c>
      <c r="B46" s="114" t="s">
        <v>292</v>
      </c>
      <c r="C46" s="23" t="s">
        <v>291</v>
      </c>
      <c r="D46" s="23" t="s">
        <v>45</v>
      </c>
      <c r="E46" s="23" t="s">
        <v>96</v>
      </c>
      <c r="F46" s="23" t="s">
        <v>97</v>
      </c>
      <c r="G46" s="23" t="s">
        <v>263</v>
      </c>
      <c r="H46" s="23" t="s">
        <v>264</v>
      </c>
      <c r="I46" s="115">
        <v>2483002</v>
      </c>
      <c r="J46" s="115"/>
      <c r="K46" s="115"/>
      <c r="L46" s="115"/>
      <c r="M46" s="115"/>
      <c r="N46" s="115">
        <v>2483002</v>
      </c>
      <c r="O46" s="115"/>
      <c r="P46" s="115"/>
      <c r="Q46" s="115"/>
      <c r="R46" s="115"/>
      <c r="S46" s="115"/>
      <c r="T46" s="115"/>
      <c r="U46" s="89"/>
      <c r="V46" s="115"/>
      <c r="W46" s="115"/>
    </row>
    <row r="47" ht="32.9" customHeight="1" spans="1:23">
      <c r="A47" s="23"/>
      <c r="B47" s="23"/>
      <c r="C47" s="23" t="s">
        <v>293</v>
      </c>
      <c r="D47" s="23"/>
      <c r="E47" s="23"/>
      <c r="F47" s="23"/>
      <c r="G47" s="23"/>
      <c r="H47" s="23"/>
      <c r="I47" s="115">
        <v>291052.2</v>
      </c>
      <c r="J47" s="115"/>
      <c r="K47" s="115"/>
      <c r="L47" s="115"/>
      <c r="M47" s="115"/>
      <c r="N47" s="115">
        <v>291052.2</v>
      </c>
      <c r="O47" s="115"/>
      <c r="P47" s="115"/>
      <c r="Q47" s="115"/>
      <c r="R47" s="115"/>
      <c r="S47" s="115"/>
      <c r="T47" s="115"/>
      <c r="U47" s="89"/>
      <c r="V47" s="115"/>
      <c r="W47" s="115"/>
    </row>
    <row r="48" ht="32.9" customHeight="1" spans="1:23">
      <c r="A48" s="23" t="s">
        <v>274</v>
      </c>
      <c r="B48" s="114" t="s">
        <v>294</v>
      </c>
      <c r="C48" s="23" t="s">
        <v>293</v>
      </c>
      <c r="D48" s="23" t="s">
        <v>45</v>
      </c>
      <c r="E48" s="23" t="s">
        <v>100</v>
      </c>
      <c r="F48" s="23" t="s">
        <v>101</v>
      </c>
      <c r="G48" s="23" t="s">
        <v>229</v>
      </c>
      <c r="H48" s="23" t="s">
        <v>230</v>
      </c>
      <c r="I48" s="115">
        <v>10000</v>
      </c>
      <c r="J48" s="115"/>
      <c r="K48" s="115"/>
      <c r="L48" s="115"/>
      <c r="M48" s="115"/>
      <c r="N48" s="115">
        <v>10000</v>
      </c>
      <c r="O48" s="115"/>
      <c r="P48" s="115"/>
      <c r="Q48" s="115"/>
      <c r="R48" s="115"/>
      <c r="S48" s="115"/>
      <c r="T48" s="115"/>
      <c r="U48" s="89"/>
      <c r="V48" s="115"/>
      <c r="W48" s="115"/>
    </row>
    <row r="49" ht="32.9" customHeight="1" spans="1:23">
      <c r="A49" s="23" t="s">
        <v>274</v>
      </c>
      <c r="B49" s="114" t="s">
        <v>294</v>
      </c>
      <c r="C49" s="23" t="s">
        <v>293</v>
      </c>
      <c r="D49" s="23" t="s">
        <v>45</v>
      </c>
      <c r="E49" s="23" t="s">
        <v>100</v>
      </c>
      <c r="F49" s="23" t="s">
        <v>101</v>
      </c>
      <c r="G49" s="23" t="s">
        <v>241</v>
      </c>
      <c r="H49" s="23" t="s">
        <v>242</v>
      </c>
      <c r="I49" s="115">
        <v>26052.2</v>
      </c>
      <c r="J49" s="115"/>
      <c r="K49" s="115"/>
      <c r="L49" s="115"/>
      <c r="M49" s="115"/>
      <c r="N49" s="115">
        <v>26052.2</v>
      </c>
      <c r="O49" s="115"/>
      <c r="P49" s="115"/>
      <c r="Q49" s="115"/>
      <c r="R49" s="115"/>
      <c r="S49" s="115"/>
      <c r="T49" s="115"/>
      <c r="U49" s="89"/>
      <c r="V49" s="115"/>
      <c r="W49" s="115"/>
    </row>
    <row r="50" ht="32.9" customHeight="1" spans="1:23">
      <c r="A50" s="23" t="s">
        <v>274</v>
      </c>
      <c r="B50" s="114" t="s">
        <v>294</v>
      </c>
      <c r="C50" s="23" t="s">
        <v>293</v>
      </c>
      <c r="D50" s="23" t="s">
        <v>45</v>
      </c>
      <c r="E50" s="23" t="s">
        <v>100</v>
      </c>
      <c r="F50" s="23" t="s">
        <v>101</v>
      </c>
      <c r="G50" s="23" t="s">
        <v>249</v>
      </c>
      <c r="H50" s="23" t="s">
        <v>250</v>
      </c>
      <c r="I50" s="115">
        <v>22600</v>
      </c>
      <c r="J50" s="115"/>
      <c r="K50" s="115"/>
      <c r="L50" s="115"/>
      <c r="M50" s="115"/>
      <c r="N50" s="115">
        <v>22600</v>
      </c>
      <c r="O50" s="115"/>
      <c r="P50" s="115"/>
      <c r="Q50" s="115"/>
      <c r="R50" s="115"/>
      <c r="S50" s="115"/>
      <c r="T50" s="115"/>
      <c r="U50" s="89"/>
      <c r="V50" s="115"/>
      <c r="W50" s="115"/>
    </row>
    <row r="51" ht="32.9" customHeight="1" spans="1:23">
      <c r="A51" s="23" t="s">
        <v>274</v>
      </c>
      <c r="B51" s="114" t="s">
        <v>294</v>
      </c>
      <c r="C51" s="23" t="s">
        <v>293</v>
      </c>
      <c r="D51" s="23" t="s">
        <v>45</v>
      </c>
      <c r="E51" s="23" t="s">
        <v>100</v>
      </c>
      <c r="F51" s="23" t="s">
        <v>101</v>
      </c>
      <c r="G51" s="23" t="s">
        <v>251</v>
      </c>
      <c r="H51" s="23" t="s">
        <v>252</v>
      </c>
      <c r="I51" s="115">
        <v>15000</v>
      </c>
      <c r="J51" s="115"/>
      <c r="K51" s="115"/>
      <c r="L51" s="115"/>
      <c r="M51" s="115"/>
      <c r="N51" s="115">
        <v>15000</v>
      </c>
      <c r="O51" s="115"/>
      <c r="P51" s="115"/>
      <c r="Q51" s="115"/>
      <c r="R51" s="115"/>
      <c r="S51" s="115"/>
      <c r="T51" s="115"/>
      <c r="U51" s="89"/>
      <c r="V51" s="115"/>
      <c r="W51" s="115"/>
    </row>
    <row r="52" ht="32.9" customHeight="1" spans="1:23">
      <c r="A52" s="23" t="s">
        <v>274</v>
      </c>
      <c r="B52" s="114" t="s">
        <v>294</v>
      </c>
      <c r="C52" s="23" t="s">
        <v>293</v>
      </c>
      <c r="D52" s="23" t="s">
        <v>45</v>
      </c>
      <c r="E52" s="23" t="s">
        <v>100</v>
      </c>
      <c r="F52" s="23" t="s">
        <v>101</v>
      </c>
      <c r="G52" s="23" t="s">
        <v>253</v>
      </c>
      <c r="H52" s="23" t="s">
        <v>254</v>
      </c>
      <c r="I52" s="115">
        <v>127500</v>
      </c>
      <c r="J52" s="115"/>
      <c r="K52" s="115"/>
      <c r="L52" s="115"/>
      <c r="M52" s="115"/>
      <c r="N52" s="115">
        <v>127500</v>
      </c>
      <c r="O52" s="115"/>
      <c r="P52" s="115"/>
      <c r="Q52" s="115"/>
      <c r="R52" s="115"/>
      <c r="S52" s="115"/>
      <c r="T52" s="115"/>
      <c r="U52" s="89"/>
      <c r="V52" s="115"/>
      <c r="W52" s="115"/>
    </row>
    <row r="53" ht="32.9" customHeight="1" spans="1:23">
      <c r="A53" s="23" t="s">
        <v>274</v>
      </c>
      <c r="B53" s="114" t="s">
        <v>294</v>
      </c>
      <c r="C53" s="23" t="s">
        <v>293</v>
      </c>
      <c r="D53" s="23" t="s">
        <v>45</v>
      </c>
      <c r="E53" s="23" t="s">
        <v>100</v>
      </c>
      <c r="F53" s="23" t="s">
        <v>101</v>
      </c>
      <c r="G53" s="23" t="s">
        <v>225</v>
      </c>
      <c r="H53" s="23" t="s">
        <v>226</v>
      </c>
      <c r="I53" s="115">
        <v>9900</v>
      </c>
      <c r="J53" s="115"/>
      <c r="K53" s="115"/>
      <c r="L53" s="115"/>
      <c r="M53" s="115"/>
      <c r="N53" s="115">
        <v>9900</v>
      </c>
      <c r="O53" s="115"/>
      <c r="P53" s="115"/>
      <c r="Q53" s="115"/>
      <c r="R53" s="115"/>
      <c r="S53" s="115"/>
      <c r="T53" s="115"/>
      <c r="U53" s="89"/>
      <c r="V53" s="115"/>
      <c r="W53" s="115"/>
    </row>
    <row r="54" ht="32.9" customHeight="1" spans="1:23">
      <c r="A54" s="23" t="s">
        <v>274</v>
      </c>
      <c r="B54" s="114" t="s">
        <v>294</v>
      </c>
      <c r="C54" s="23" t="s">
        <v>293</v>
      </c>
      <c r="D54" s="23" t="s">
        <v>45</v>
      </c>
      <c r="E54" s="23" t="s">
        <v>100</v>
      </c>
      <c r="F54" s="23" t="s">
        <v>101</v>
      </c>
      <c r="G54" s="23" t="s">
        <v>263</v>
      </c>
      <c r="H54" s="23" t="s">
        <v>264</v>
      </c>
      <c r="I54" s="115">
        <v>80000</v>
      </c>
      <c r="J54" s="115"/>
      <c r="K54" s="115"/>
      <c r="L54" s="115"/>
      <c r="M54" s="115"/>
      <c r="N54" s="115">
        <v>80000</v>
      </c>
      <c r="O54" s="115"/>
      <c r="P54" s="115"/>
      <c r="Q54" s="115"/>
      <c r="R54" s="115"/>
      <c r="S54" s="115"/>
      <c r="T54" s="115"/>
      <c r="U54" s="89"/>
      <c r="V54" s="115"/>
      <c r="W54" s="115"/>
    </row>
    <row r="55" ht="32.9" customHeight="1" spans="1:23">
      <c r="A55" s="23"/>
      <c r="B55" s="23"/>
      <c r="C55" s="23" t="s">
        <v>295</v>
      </c>
      <c r="D55" s="23"/>
      <c r="E55" s="23"/>
      <c r="F55" s="23"/>
      <c r="G55" s="23"/>
      <c r="H55" s="23"/>
      <c r="I55" s="115">
        <v>52749.33</v>
      </c>
      <c r="J55" s="115"/>
      <c r="K55" s="115"/>
      <c r="L55" s="115"/>
      <c r="M55" s="115"/>
      <c r="N55" s="115">
        <v>52749.33</v>
      </c>
      <c r="O55" s="115"/>
      <c r="P55" s="115"/>
      <c r="Q55" s="115"/>
      <c r="R55" s="115"/>
      <c r="S55" s="115"/>
      <c r="T55" s="115"/>
      <c r="U55" s="89"/>
      <c r="V55" s="115"/>
      <c r="W55" s="115"/>
    </row>
    <row r="56" ht="32.9" customHeight="1" spans="1:23">
      <c r="A56" s="23" t="s">
        <v>279</v>
      </c>
      <c r="B56" s="114" t="s">
        <v>296</v>
      </c>
      <c r="C56" s="23" t="s">
        <v>295</v>
      </c>
      <c r="D56" s="23" t="s">
        <v>45</v>
      </c>
      <c r="E56" s="23" t="s">
        <v>100</v>
      </c>
      <c r="F56" s="23" t="s">
        <v>101</v>
      </c>
      <c r="G56" s="23" t="s">
        <v>237</v>
      </c>
      <c r="H56" s="23" t="s">
        <v>238</v>
      </c>
      <c r="I56" s="115">
        <v>1179.33</v>
      </c>
      <c r="J56" s="115"/>
      <c r="K56" s="115"/>
      <c r="L56" s="115"/>
      <c r="M56" s="115"/>
      <c r="N56" s="115">
        <v>1179.33</v>
      </c>
      <c r="O56" s="115"/>
      <c r="P56" s="115"/>
      <c r="Q56" s="115"/>
      <c r="R56" s="115"/>
      <c r="S56" s="115"/>
      <c r="T56" s="115"/>
      <c r="U56" s="89"/>
      <c r="V56" s="115"/>
      <c r="W56" s="115"/>
    </row>
    <row r="57" ht="32.9" customHeight="1" spans="1:23">
      <c r="A57" s="23" t="s">
        <v>279</v>
      </c>
      <c r="B57" s="114" t="s">
        <v>296</v>
      </c>
      <c r="C57" s="23" t="s">
        <v>295</v>
      </c>
      <c r="D57" s="23" t="s">
        <v>45</v>
      </c>
      <c r="E57" s="23" t="s">
        <v>100</v>
      </c>
      <c r="F57" s="23" t="s">
        <v>101</v>
      </c>
      <c r="G57" s="23" t="s">
        <v>241</v>
      </c>
      <c r="H57" s="23" t="s">
        <v>242</v>
      </c>
      <c r="I57" s="115">
        <v>50000</v>
      </c>
      <c r="J57" s="115"/>
      <c r="K57" s="115"/>
      <c r="L57" s="115"/>
      <c r="M57" s="115"/>
      <c r="N57" s="115">
        <v>50000</v>
      </c>
      <c r="O57" s="115"/>
      <c r="P57" s="115"/>
      <c r="Q57" s="115"/>
      <c r="R57" s="115"/>
      <c r="S57" s="115"/>
      <c r="T57" s="115"/>
      <c r="U57" s="89"/>
      <c r="V57" s="115"/>
      <c r="W57" s="115"/>
    </row>
    <row r="58" ht="32.9" customHeight="1" spans="1:23">
      <c r="A58" s="23" t="s">
        <v>279</v>
      </c>
      <c r="B58" s="114" t="s">
        <v>296</v>
      </c>
      <c r="C58" s="23" t="s">
        <v>295</v>
      </c>
      <c r="D58" s="23" t="s">
        <v>45</v>
      </c>
      <c r="E58" s="23" t="s">
        <v>100</v>
      </c>
      <c r="F58" s="23" t="s">
        <v>101</v>
      </c>
      <c r="G58" s="23" t="s">
        <v>251</v>
      </c>
      <c r="H58" s="23" t="s">
        <v>252</v>
      </c>
      <c r="I58" s="115">
        <v>1570</v>
      </c>
      <c r="J58" s="115"/>
      <c r="K58" s="115"/>
      <c r="L58" s="115"/>
      <c r="M58" s="115"/>
      <c r="N58" s="115">
        <v>1570</v>
      </c>
      <c r="O58" s="115"/>
      <c r="P58" s="115"/>
      <c r="Q58" s="115"/>
      <c r="R58" s="115"/>
      <c r="S58" s="115"/>
      <c r="T58" s="115"/>
      <c r="U58" s="89"/>
      <c r="V58" s="115"/>
      <c r="W58" s="115"/>
    </row>
    <row r="59" ht="32.9" customHeight="1" spans="1:23">
      <c r="A59" s="23"/>
      <c r="B59" s="23"/>
      <c r="C59" s="23" t="s">
        <v>297</v>
      </c>
      <c r="D59" s="23"/>
      <c r="E59" s="23"/>
      <c r="F59" s="23"/>
      <c r="G59" s="23"/>
      <c r="H59" s="23"/>
      <c r="I59" s="115">
        <v>724609.34</v>
      </c>
      <c r="J59" s="115"/>
      <c r="K59" s="115"/>
      <c r="L59" s="115"/>
      <c r="M59" s="115"/>
      <c r="N59" s="115">
        <v>724609.34</v>
      </c>
      <c r="O59" s="115"/>
      <c r="P59" s="115"/>
      <c r="Q59" s="115"/>
      <c r="R59" s="115"/>
      <c r="S59" s="115"/>
      <c r="T59" s="115"/>
      <c r="U59" s="89"/>
      <c r="V59" s="115"/>
      <c r="W59" s="115"/>
    </row>
    <row r="60" ht="32.9" customHeight="1" spans="1:23">
      <c r="A60" s="23" t="s">
        <v>274</v>
      </c>
      <c r="B60" s="114" t="s">
        <v>298</v>
      </c>
      <c r="C60" s="23" t="s">
        <v>297</v>
      </c>
      <c r="D60" s="23" t="s">
        <v>45</v>
      </c>
      <c r="E60" s="23" t="s">
        <v>96</v>
      </c>
      <c r="F60" s="23" t="s">
        <v>97</v>
      </c>
      <c r="G60" s="23" t="s">
        <v>241</v>
      </c>
      <c r="H60" s="23" t="s">
        <v>242</v>
      </c>
      <c r="I60" s="115">
        <v>448532.7</v>
      </c>
      <c r="J60" s="115"/>
      <c r="K60" s="115"/>
      <c r="L60" s="115"/>
      <c r="M60" s="115"/>
      <c r="N60" s="115">
        <v>448532.7</v>
      </c>
      <c r="O60" s="115"/>
      <c r="P60" s="115"/>
      <c r="Q60" s="115"/>
      <c r="R60" s="115"/>
      <c r="S60" s="115"/>
      <c r="T60" s="115"/>
      <c r="U60" s="89"/>
      <c r="V60" s="115"/>
      <c r="W60" s="115"/>
    </row>
    <row r="61" ht="32.9" customHeight="1" spans="1:23">
      <c r="A61" s="23" t="s">
        <v>274</v>
      </c>
      <c r="B61" s="114" t="s">
        <v>298</v>
      </c>
      <c r="C61" s="23" t="s">
        <v>297</v>
      </c>
      <c r="D61" s="23" t="s">
        <v>45</v>
      </c>
      <c r="E61" s="23" t="s">
        <v>96</v>
      </c>
      <c r="F61" s="23" t="s">
        <v>97</v>
      </c>
      <c r="G61" s="23" t="s">
        <v>251</v>
      </c>
      <c r="H61" s="23" t="s">
        <v>252</v>
      </c>
      <c r="I61" s="115">
        <v>2210</v>
      </c>
      <c r="J61" s="115"/>
      <c r="K61" s="115"/>
      <c r="L61" s="115"/>
      <c r="M61" s="115"/>
      <c r="N61" s="115">
        <v>2210</v>
      </c>
      <c r="O61" s="115"/>
      <c r="P61" s="115"/>
      <c r="Q61" s="115"/>
      <c r="R61" s="115"/>
      <c r="S61" s="115"/>
      <c r="T61" s="115"/>
      <c r="U61" s="89"/>
      <c r="V61" s="115"/>
      <c r="W61" s="115"/>
    </row>
    <row r="62" ht="32.9" customHeight="1" spans="1:23">
      <c r="A62" s="23" t="s">
        <v>274</v>
      </c>
      <c r="B62" s="114" t="s">
        <v>298</v>
      </c>
      <c r="C62" s="23" t="s">
        <v>297</v>
      </c>
      <c r="D62" s="23" t="s">
        <v>45</v>
      </c>
      <c r="E62" s="23" t="s">
        <v>96</v>
      </c>
      <c r="F62" s="23" t="s">
        <v>97</v>
      </c>
      <c r="G62" s="23" t="s">
        <v>255</v>
      </c>
      <c r="H62" s="23" t="s">
        <v>256</v>
      </c>
      <c r="I62" s="115">
        <v>272366.64</v>
      </c>
      <c r="J62" s="115"/>
      <c r="K62" s="115"/>
      <c r="L62" s="115"/>
      <c r="M62" s="115"/>
      <c r="N62" s="115">
        <v>272366.64</v>
      </c>
      <c r="O62" s="115"/>
      <c r="P62" s="115"/>
      <c r="Q62" s="115"/>
      <c r="R62" s="115"/>
      <c r="S62" s="115"/>
      <c r="T62" s="115"/>
      <c r="U62" s="89"/>
      <c r="V62" s="115"/>
      <c r="W62" s="115"/>
    </row>
    <row r="63" ht="32.9" customHeight="1" spans="1:23">
      <c r="A63" s="23" t="s">
        <v>274</v>
      </c>
      <c r="B63" s="114" t="s">
        <v>298</v>
      </c>
      <c r="C63" s="23" t="s">
        <v>297</v>
      </c>
      <c r="D63" s="23" t="s">
        <v>45</v>
      </c>
      <c r="E63" s="23" t="s">
        <v>96</v>
      </c>
      <c r="F63" s="23" t="s">
        <v>97</v>
      </c>
      <c r="G63" s="23" t="s">
        <v>225</v>
      </c>
      <c r="H63" s="23" t="s">
        <v>226</v>
      </c>
      <c r="I63" s="115">
        <v>1500</v>
      </c>
      <c r="J63" s="115"/>
      <c r="K63" s="115"/>
      <c r="L63" s="115"/>
      <c r="M63" s="115"/>
      <c r="N63" s="115">
        <v>1500</v>
      </c>
      <c r="O63" s="115"/>
      <c r="P63" s="115"/>
      <c r="Q63" s="115"/>
      <c r="R63" s="115"/>
      <c r="S63" s="115"/>
      <c r="T63" s="115"/>
      <c r="U63" s="89"/>
      <c r="V63" s="115"/>
      <c r="W63" s="115"/>
    </row>
    <row r="64" ht="32.9" customHeight="1" spans="1:23">
      <c r="A64" s="23"/>
      <c r="B64" s="23"/>
      <c r="C64" s="23" t="s">
        <v>299</v>
      </c>
      <c r="D64" s="23"/>
      <c r="E64" s="23"/>
      <c r="F64" s="23"/>
      <c r="G64" s="23"/>
      <c r="H64" s="23"/>
      <c r="I64" s="115">
        <v>490437.92</v>
      </c>
      <c r="J64" s="115"/>
      <c r="K64" s="115"/>
      <c r="L64" s="115"/>
      <c r="M64" s="115"/>
      <c r="N64" s="115">
        <v>490437.92</v>
      </c>
      <c r="O64" s="115"/>
      <c r="P64" s="115"/>
      <c r="Q64" s="115"/>
      <c r="R64" s="115"/>
      <c r="S64" s="115"/>
      <c r="T64" s="115"/>
      <c r="U64" s="89"/>
      <c r="V64" s="115"/>
      <c r="W64" s="115"/>
    </row>
    <row r="65" ht="32.9" customHeight="1" spans="1:23">
      <c r="A65" s="23" t="s">
        <v>279</v>
      </c>
      <c r="B65" s="114" t="s">
        <v>300</v>
      </c>
      <c r="C65" s="23" t="s">
        <v>299</v>
      </c>
      <c r="D65" s="23" t="s">
        <v>45</v>
      </c>
      <c r="E65" s="23" t="s">
        <v>96</v>
      </c>
      <c r="F65" s="23" t="s">
        <v>97</v>
      </c>
      <c r="G65" s="23" t="s">
        <v>241</v>
      </c>
      <c r="H65" s="23" t="s">
        <v>242</v>
      </c>
      <c r="I65" s="115">
        <v>50669.92</v>
      </c>
      <c r="J65" s="115"/>
      <c r="K65" s="115"/>
      <c r="L65" s="115"/>
      <c r="M65" s="115"/>
      <c r="N65" s="115">
        <v>50669.92</v>
      </c>
      <c r="O65" s="115"/>
      <c r="P65" s="115"/>
      <c r="Q65" s="115"/>
      <c r="R65" s="115"/>
      <c r="S65" s="115"/>
      <c r="T65" s="115"/>
      <c r="U65" s="89"/>
      <c r="V65" s="115"/>
      <c r="W65" s="115"/>
    </row>
    <row r="66" ht="32.9" customHeight="1" spans="1:23">
      <c r="A66" s="23" t="s">
        <v>279</v>
      </c>
      <c r="B66" s="114" t="s">
        <v>300</v>
      </c>
      <c r="C66" s="23" t="s">
        <v>299</v>
      </c>
      <c r="D66" s="23" t="s">
        <v>45</v>
      </c>
      <c r="E66" s="23" t="s">
        <v>96</v>
      </c>
      <c r="F66" s="23" t="s">
        <v>97</v>
      </c>
      <c r="G66" s="23" t="s">
        <v>251</v>
      </c>
      <c r="H66" s="23" t="s">
        <v>252</v>
      </c>
      <c r="I66" s="115">
        <v>98058</v>
      </c>
      <c r="J66" s="115"/>
      <c r="K66" s="115"/>
      <c r="L66" s="115"/>
      <c r="M66" s="115"/>
      <c r="N66" s="115">
        <v>98058</v>
      </c>
      <c r="O66" s="115"/>
      <c r="P66" s="115"/>
      <c r="Q66" s="115"/>
      <c r="R66" s="115"/>
      <c r="S66" s="115"/>
      <c r="T66" s="115"/>
      <c r="U66" s="89"/>
      <c r="V66" s="115"/>
      <c r="W66" s="115"/>
    </row>
    <row r="67" ht="32.9" customHeight="1" spans="1:23">
      <c r="A67" s="23" t="s">
        <v>279</v>
      </c>
      <c r="B67" s="114" t="s">
        <v>300</v>
      </c>
      <c r="C67" s="23" t="s">
        <v>299</v>
      </c>
      <c r="D67" s="23" t="s">
        <v>45</v>
      </c>
      <c r="E67" s="23" t="s">
        <v>96</v>
      </c>
      <c r="F67" s="23" t="s">
        <v>97</v>
      </c>
      <c r="G67" s="23" t="s">
        <v>253</v>
      </c>
      <c r="H67" s="23" t="s">
        <v>254</v>
      </c>
      <c r="I67" s="115">
        <v>148150</v>
      </c>
      <c r="J67" s="115"/>
      <c r="K67" s="115"/>
      <c r="L67" s="115"/>
      <c r="M67" s="115"/>
      <c r="N67" s="115">
        <v>148150</v>
      </c>
      <c r="O67" s="115"/>
      <c r="P67" s="115"/>
      <c r="Q67" s="115"/>
      <c r="R67" s="115"/>
      <c r="S67" s="115"/>
      <c r="T67" s="115"/>
      <c r="U67" s="89"/>
      <c r="V67" s="115"/>
      <c r="W67" s="115"/>
    </row>
    <row r="68" ht="32.9" customHeight="1" spans="1:23">
      <c r="A68" s="23" t="s">
        <v>279</v>
      </c>
      <c r="B68" s="114" t="s">
        <v>300</v>
      </c>
      <c r="C68" s="23" t="s">
        <v>299</v>
      </c>
      <c r="D68" s="23" t="s">
        <v>45</v>
      </c>
      <c r="E68" s="23" t="s">
        <v>96</v>
      </c>
      <c r="F68" s="23" t="s">
        <v>97</v>
      </c>
      <c r="G68" s="23" t="s">
        <v>255</v>
      </c>
      <c r="H68" s="23" t="s">
        <v>256</v>
      </c>
      <c r="I68" s="115">
        <v>102460</v>
      </c>
      <c r="J68" s="115"/>
      <c r="K68" s="115"/>
      <c r="L68" s="115"/>
      <c r="M68" s="115"/>
      <c r="N68" s="115">
        <v>102460</v>
      </c>
      <c r="O68" s="115"/>
      <c r="P68" s="115"/>
      <c r="Q68" s="115"/>
      <c r="R68" s="115"/>
      <c r="S68" s="115"/>
      <c r="T68" s="115"/>
      <c r="U68" s="89"/>
      <c r="V68" s="115"/>
      <c r="W68" s="115"/>
    </row>
    <row r="69" ht="32.9" customHeight="1" spans="1:23">
      <c r="A69" s="23" t="s">
        <v>279</v>
      </c>
      <c r="B69" s="114" t="s">
        <v>300</v>
      </c>
      <c r="C69" s="23" t="s">
        <v>299</v>
      </c>
      <c r="D69" s="23" t="s">
        <v>45</v>
      </c>
      <c r="E69" s="23" t="s">
        <v>96</v>
      </c>
      <c r="F69" s="23" t="s">
        <v>97</v>
      </c>
      <c r="G69" s="23" t="s">
        <v>225</v>
      </c>
      <c r="H69" s="23" t="s">
        <v>226</v>
      </c>
      <c r="I69" s="115">
        <v>91100</v>
      </c>
      <c r="J69" s="115"/>
      <c r="K69" s="115"/>
      <c r="L69" s="115"/>
      <c r="M69" s="115"/>
      <c r="N69" s="115">
        <v>91100</v>
      </c>
      <c r="O69" s="115"/>
      <c r="P69" s="115"/>
      <c r="Q69" s="115"/>
      <c r="R69" s="115"/>
      <c r="S69" s="115"/>
      <c r="T69" s="115"/>
      <c r="U69" s="89"/>
      <c r="V69" s="115"/>
      <c r="W69" s="115"/>
    </row>
    <row r="70" ht="32.9" customHeight="1" spans="1:23">
      <c r="A70" s="23"/>
      <c r="B70" s="23"/>
      <c r="C70" s="23" t="s">
        <v>301</v>
      </c>
      <c r="D70" s="23"/>
      <c r="E70" s="23"/>
      <c r="F70" s="23"/>
      <c r="G70" s="23"/>
      <c r="H70" s="23"/>
      <c r="I70" s="115">
        <v>63814715</v>
      </c>
      <c r="J70" s="115"/>
      <c r="K70" s="115"/>
      <c r="L70" s="115"/>
      <c r="M70" s="115"/>
      <c r="N70" s="115"/>
      <c r="O70" s="115">
        <v>63814715</v>
      </c>
      <c r="P70" s="115"/>
      <c r="Q70" s="115"/>
      <c r="R70" s="115"/>
      <c r="S70" s="115"/>
      <c r="T70" s="115"/>
      <c r="U70" s="89"/>
      <c r="V70" s="115"/>
      <c r="W70" s="115"/>
    </row>
    <row r="71" ht="32.9" customHeight="1" spans="1:23">
      <c r="A71" s="23" t="s">
        <v>279</v>
      </c>
      <c r="B71" s="114" t="s">
        <v>302</v>
      </c>
      <c r="C71" s="23" t="s">
        <v>301</v>
      </c>
      <c r="D71" s="23" t="s">
        <v>45</v>
      </c>
      <c r="E71" s="23" t="s">
        <v>114</v>
      </c>
      <c r="F71" s="23" t="s">
        <v>95</v>
      </c>
      <c r="G71" s="23" t="s">
        <v>303</v>
      </c>
      <c r="H71" s="23" t="s">
        <v>264</v>
      </c>
      <c r="I71" s="115">
        <v>63814715</v>
      </c>
      <c r="J71" s="115"/>
      <c r="K71" s="115"/>
      <c r="L71" s="115"/>
      <c r="M71" s="115"/>
      <c r="N71" s="115"/>
      <c r="O71" s="115">
        <v>63814715</v>
      </c>
      <c r="P71" s="115"/>
      <c r="Q71" s="115"/>
      <c r="R71" s="115"/>
      <c r="S71" s="115"/>
      <c r="T71" s="115"/>
      <c r="U71" s="89"/>
      <c r="V71" s="115"/>
      <c r="W71" s="115"/>
    </row>
    <row r="72" ht="32.9" customHeight="1" spans="1:23">
      <c r="A72" s="23"/>
      <c r="B72" s="23"/>
      <c r="C72" s="23" t="s">
        <v>304</v>
      </c>
      <c r="D72" s="23"/>
      <c r="E72" s="23"/>
      <c r="F72" s="23"/>
      <c r="G72" s="23"/>
      <c r="H72" s="23"/>
      <c r="I72" s="115">
        <v>1951823.14</v>
      </c>
      <c r="J72" s="115"/>
      <c r="K72" s="115"/>
      <c r="L72" s="115"/>
      <c r="M72" s="115"/>
      <c r="N72" s="115">
        <v>1951823.14</v>
      </c>
      <c r="O72" s="115"/>
      <c r="P72" s="115"/>
      <c r="Q72" s="115"/>
      <c r="R72" s="115"/>
      <c r="S72" s="115"/>
      <c r="T72" s="115"/>
      <c r="U72" s="89"/>
      <c r="V72" s="115"/>
      <c r="W72" s="115"/>
    </row>
    <row r="73" ht="32.9" customHeight="1" spans="1:23">
      <c r="A73" s="23" t="s">
        <v>279</v>
      </c>
      <c r="B73" s="114" t="s">
        <v>305</v>
      </c>
      <c r="C73" s="23" t="s">
        <v>304</v>
      </c>
      <c r="D73" s="23" t="s">
        <v>45</v>
      </c>
      <c r="E73" s="23" t="s">
        <v>96</v>
      </c>
      <c r="F73" s="23" t="s">
        <v>97</v>
      </c>
      <c r="G73" s="23" t="s">
        <v>249</v>
      </c>
      <c r="H73" s="23" t="s">
        <v>250</v>
      </c>
      <c r="I73" s="115">
        <v>330202.56</v>
      </c>
      <c r="J73" s="115"/>
      <c r="K73" s="115"/>
      <c r="L73" s="115"/>
      <c r="M73" s="115"/>
      <c r="N73" s="115">
        <v>330202.56</v>
      </c>
      <c r="O73" s="115"/>
      <c r="P73" s="115"/>
      <c r="Q73" s="115"/>
      <c r="R73" s="115"/>
      <c r="S73" s="115"/>
      <c r="T73" s="115"/>
      <c r="U73" s="89"/>
      <c r="V73" s="115"/>
      <c r="W73" s="115"/>
    </row>
    <row r="74" ht="32.9" customHeight="1" spans="1:23">
      <c r="A74" s="23" t="s">
        <v>279</v>
      </c>
      <c r="B74" s="114" t="s">
        <v>305</v>
      </c>
      <c r="C74" s="23" t="s">
        <v>304</v>
      </c>
      <c r="D74" s="23" t="s">
        <v>45</v>
      </c>
      <c r="E74" s="23" t="s">
        <v>96</v>
      </c>
      <c r="F74" s="23" t="s">
        <v>97</v>
      </c>
      <c r="G74" s="23" t="s">
        <v>251</v>
      </c>
      <c r="H74" s="23" t="s">
        <v>252</v>
      </c>
      <c r="I74" s="115">
        <v>463888</v>
      </c>
      <c r="J74" s="115"/>
      <c r="K74" s="115"/>
      <c r="L74" s="115"/>
      <c r="M74" s="115"/>
      <c r="N74" s="115">
        <v>463888</v>
      </c>
      <c r="O74" s="115"/>
      <c r="P74" s="115"/>
      <c r="Q74" s="115"/>
      <c r="R74" s="115"/>
      <c r="S74" s="115"/>
      <c r="T74" s="115"/>
      <c r="U74" s="89"/>
      <c r="V74" s="115"/>
      <c r="W74" s="115"/>
    </row>
    <row r="75" ht="32.9" customHeight="1" spans="1:23">
      <c r="A75" s="23" t="s">
        <v>279</v>
      </c>
      <c r="B75" s="114" t="s">
        <v>305</v>
      </c>
      <c r="C75" s="23" t="s">
        <v>304</v>
      </c>
      <c r="D75" s="23" t="s">
        <v>45</v>
      </c>
      <c r="E75" s="23" t="s">
        <v>96</v>
      </c>
      <c r="F75" s="23" t="s">
        <v>97</v>
      </c>
      <c r="G75" s="23" t="s">
        <v>253</v>
      </c>
      <c r="H75" s="23" t="s">
        <v>254</v>
      </c>
      <c r="I75" s="115">
        <v>465918.58</v>
      </c>
      <c r="J75" s="115"/>
      <c r="K75" s="115"/>
      <c r="L75" s="115"/>
      <c r="M75" s="115"/>
      <c r="N75" s="115">
        <v>465918.58</v>
      </c>
      <c r="O75" s="115"/>
      <c r="P75" s="115"/>
      <c r="Q75" s="115"/>
      <c r="R75" s="115"/>
      <c r="S75" s="115"/>
      <c r="T75" s="115"/>
      <c r="U75" s="89"/>
      <c r="V75" s="115"/>
      <c r="W75" s="115"/>
    </row>
    <row r="76" ht="32.9" customHeight="1" spans="1:23">
      <c r="A76" s="23" t="s">
        <v>279</v>
      </c>
      <c r="B76" s="114" t="s">
        <v>305</v>
      </c>
      <c r="C76" s="23" t="s">
        <v>304</v>
      </c>
      <c r="D76" s="23" t="s">
        <v>45</v>
      </c>
      <c r="E76" s="23" t="s">
        <v>96</v>
      </c>
      <c r="F76" s="23" t="s">
        <v>97</v>
      </c>
      <c r="G76" s="23" t="s">
        <v>263</v>
      </c>
      <c r="H76" s="23" t="s">
        <v>264</v>
      </c>
      <c r="I76" s="115">
        <v>691814</v>
      </c>
      <c r="J76" s="115"/>
      <c r="K76" s="115"/>
      <c r="L76" s="115"/>
      <c r="M76" s="115"/>
      <c r="N76" s="115">
        <v>691814</v>
      </c>
      <c r="O76" s="115"/>
      <c r="P76" s="115"/>
      <c r="Q76" s="115"/>
      <c r="R76" s="115"/>
      <c r="S76" s="115"/>
      <c r="T76" s="115"/>
      <c r="U76" s="89"/>
      <c r="V76" s="115"/>
      <c r="W76" s="115"/>
    </row>
    <row r="77" ht="32.9" customHeight="1" spans="1:23">
      <c r="A77" s="23"/>
      <c r="B77" s="23"/>
      <c r="C77" s="23" t="s">
        <v>306</v>
      </c>
      <c r="D77" s="23"/>
      <c r="E77" s="23"/>
      <c r="F77" s="23"/>
      <c r="G77" s="23"/>
      <c r="H77" s="23"/>
      <c r="I77" s="115">
        <v>444863</v>
      </c>
      <c r="J77" s="115"/>
      <c r="K77" s="115"/>
      <c r="L77" s="115"/>
      <c r="M77" s="115"/>
      <c r="N77" s="115">
        <v>444863</v>
      </c>
      <c r="O77" s="115"/>
      <c r="P77" s="115"/>
      <c r="Q77" s="115"/>
      <c r="R77" s="115"/>
      <c r="S77" s="115"/>
      <c r="T77" s="115"/>
      <c r="U77" s="89"/>
      <c r="V77" s="115"/>
      <c r="W77" s="115"/>
    </row>
    <row r="78" ht="32.9" customHeight="1" spans="1:23">
      <c r="A78" s="23" t="s">
        <v>279</v>
      </c>
      <c r="B78" s="114" t="s">
        <v>307</v>
      </c>
      <c r="C78" s="23" t="s">
        <v>306</v>
      </c>
      <c r="D78" s="23" t="s">
        <v>45</v>
      </c>
      <c r="E78" s="23" t="s">
        <v>96</v>
      </c>
      <c r="F78" s="23" t="s">
        <v>97</v>
      </c>
      <c r="G78" s="23" t="s">
        <v>253</v>
      </c>
      <c r="H78" s="23" t="s">
        <v>254</v>
      </c>
      <c r="I78" s="115">
        <v>81800</v>
      </c>
      <c r="J78" s="115"/>
      <c r="K78" s="115"/>
      <c r="L78" s="115"/>
      <c r="M78" s="115"/>
      <c r="N78" s="115">
        <v>81800</v>
      </c>
      <c r="O78" s="115"/>
      <c r="P78" s="115"/>
      <c r="Q78" s="115"/>
      <c r="R78" s="115"/>
      <c r="S78" s="115"/>
      <c r="T78" s="115"/>
      <c r="U78" s="89"/>
      <c r="V78" s="115"/>
      <c r="W78" s="115"/>
    </row>
    <row r="79" ht="32.9" customHeight="1" spans="1:23">
      <c r="A79" s="23" t="s">
        <v>279</v>
      </c>
      <c r="B79" s="114" t="s">
        <v>307</v>
      </c>
      <c r="C79" s="23" t="s">
        <v>306</v>
      </c>
      <c r="D79" s="23" t="s">
        <v>45</v>
      </c>
      <c r="E79" s="23" t="s">
        <v>96</v>
      </c>
      <c r="F79" s="23" t="s">
        <v>97</v>
      </c>
      <c r="G79" s="23" t="s">
        <v>207</v>
      </c>
      <c r="H79" s="23" t="s">
        <v>208</v>
      </c>
      <c r="I79" s="115">
        <v>200300</v>
      </c>
      <c r="J79" s="115"/>
      <c r="K79" s="115"/>
      <c r="L79" s="115"/>
      <c r="M79" s="115"/>
      <c r="N79" s="115">
        <v>200300</v>
      </c>
      <c r="O79" s="115"/>
      <c r="P79" s="115"/>
      <c r="Q79" s="115"/>
      <c r="R79" s="115"/>
      <c r="S79" s="115"/>
      <c r="T79" s="115"/>
      <c r="U79" s="89"/>
      <c r="V79" s="115"/>
      <c r="W79" s="115"/>
    </row>
    <row r="80" ht="32.9" customHeight="1" spans="1:23">
      <c r="A80" s="23" t="s">
        <v>279</v>
      </c>
      <c r="B80" s="114" t="s">
        <v>307</v>
      </c>
      <c r="C80" s="23" t="s">
        <v>306</v>
      </c>
      <c r="D80" s="23" t="s">
        <v>45</v>
      </c>
      <c r="E80" s="23" t="s">
        <v>96</v>
      </c>
      <c r="F80" s="23" t="s">
        <v>97</v>
      </c>
      <c r="G80" s="23" t="s">
        <v>263</v>
      </c>
      <c r="H80" s="23" t="s">
        <v>264</v>
      </c>
      <c r="I80" s="115">
        <v>162763</v>
      </c>
      <c r="J80" s="115"/>
      <c r="K80" s="115"/>
      <c r="L80" s="115"/>
      <c r="M80" s="115"/>
      <c r="N80" s="115">
        <v>162763</v>
      </c>
      <c r="O80" s="115"/>
      <c r="P80" s="115"/>
      <c r="Q80" s="115"/>
      <c r="R80" s="115"/>
      <c r="S80" s="115"/>
      <c r="T80" s="115"/>
      <c r="U80" s="89"/>
      <c r="V80" s="115"/>
      <c r="W80" s="115"/>
    </row>
    <row r="81" ht="32.9" customHeight="1" spans="1:23">
      <c r="A81" s="23"/>
      <c r="B81" s="23"/>
      <c r="C81" s="23" t="s">
        <v>308</v>
      </c>
      <c r="D81" s="23"/>
      <c r="E81" s="23"/>
      <c r="F81" s="23"/>
      <c r="G81" s="23"/>
      <c r="H81" s="23"/>
      <c r="I81" s="115">
        <v>1527544.5</v>
      </c>
      <c r="J81" s="115"/>
      <c r="K81" s="115"/>
      <c r="L81" s="115"/>
      <c r="M81" s="115"/>
      <c r="N81" s="115">
        <v>1527544.5</v>
      </c>
      <c r="O81" s="115"/>
      <c r="P81" s="115"/>
      <c r="Q81" s="115"/>
      <c r="R81" s="115"/>
      <c r="S81" s="115"/>
      <c r="T81" s="115"/>
      <c r="U81" s="89"/>
      <c r="V81" s="115"/>
      <c r="W81" s="115"/>
    </row>
    <row r="82" ht="32.9" customHeight="1" spans="1:23">
      <c r="A82" s="23" t="s">
        <v>279</v>
      </c>
      <c r="B82" s="114" t="s">
        <v>309</v>
      </c>
      <c r="C82" s="23" t="s">
        <v>308</v>
      </c>
      <c r="D82" s="23" t="s">
        <v>45</v>
      </c>
      <c r="E82" s="23" t="s">
        <v>96</v>
      </c>
      <c r="F82" s="23" t="s">
        <v>97</v>
      </c>
      <c r="G82" s="23" t="s">
        <v>241</v>
      </c>
      <c r="H82" s="23" t="s">
        <v>242</v>
      </c>
      <c r="I82" s="115">
        <v>235525</v>
      </c>
      <c r="J82" s="115"/>
      <c r="K82" s="115"/>
      <c r="L82" s="115"/>
      <c r="M82" s="115"/>
      <c r="N82" s="115">
        <v>235525</v>
      </c>
      <c r="O82" s="115"/>
      <c r="P82" s="115"/>
      <c r="Q82" s="115"/>
      <c r="R82" s="115"/>
      <c r="S82" s="115"/>
      <c r="T82" s="115"/>
      <c r="U82" s="89"/>
      <c r="V82" s="115"/>
      <c r="W82" s="115"/>
    </row>
    <row r="83" ht="32.9" customHeight="1" spans="1:23">
      <c r="A83" s="23" t="s">
        <v>279</v>
      </c>
      <c r="B83" s="114" t="s">
        <v>309</v>
      </c>
      <c r="C83" s="23" t="s">
        <v>308</v>
      </c>
      <c r="D83" s="23" t="s">
        <v>45</v>
      </c>
      <c r="E83" s="23" t="s">
        <v>96</v>
      </c>
      <c r="F83" s="23" t="s">
        <v>97</v>
      </c>
      <c r="G83" s="23" t="s">
        <v>249</v>
      </c>
      <c r="H83" s="23" t="s">
        <v>250</v>
      </c>
      <c r="I83" s="115">
        <v>186019.5</v>
      </c>
      <c r="J83" s="115"/>
      <c r="K83" s="115"/>
      <c r="L83" s="115"/>
      <c r="M83" s="115"/>
      <c r="N83" s="115">
        <v>186019.5</v>
      </c>
      <c r="O83" s="115"/>
      <c r="P83" s="115"/>
      <c r="Q83" s="115"/>
      <c r="R83" s="115"/>
      <c r="S83" s="115"/>
      <c r="T83" s="115"/>
      <c r="U83" s="89"/>
      <c r="V83" s="115"/>
      <c r="W83" s="115"/>
    </row>
    <row r="84" ht="32.9" customHeight="1" spans="1:23">
      <c r="A84" s="23" t="s">
        <v>279</v>
      </c>
      <c r="B84" s="114" t="s">
        <v>309</v>
      </c>
      <c r="C84" s="23" t="s">
        <v>308</v>
      </c>
      <c r="D84" s="23" t="s">
        <v>45</v>
      </c>
      <c r="E84" s="23" t="s">
        <v>96</v>
      </c>
      <c r="F84" s="23" t="s">
        <v>97</v>
      </c>
      <c r="G84" s="23" t="s">
        <v>225</v>
      </c>
      <c r="H84" s="23" t="s">
        <v>226</v>
      </c>
      <c r="I84" s="115">
        <v>99800</v>
      </c>
      <c r="J84" s="115"/>
      <c r="K84" s="115"/>
      <c r="L84" s="115"/>
      <c r="M84" s="115"/>
      <c r="N84" s="115">
        <v>99800</v>
      </c>
      <c r="O84" s="115"/>
      <c r="P84" s="115"/>
      <c r="Q84" s="115"/>
      <c r="R84" s="115"/>
      <c r="S84" s="115"/>
      <c r="T84" s="115"/>
      <c r="U84" s="89"/>
      <c r="V84" s="115"/>
      <c r="W84" s="115"/>
    </row>
    <row r="85" ht="32.9" customHeight="1" spans="1:23">
      <c r="A85" s="23" t="s">
        <v>279</v>
      </c>
      <c r="B85" s="114" t="s">
        <v>309</v>
      </c>
      <c r="C85" s="23" t="s">
        <v>308</v>
      </c>
      <c r="D85" s="23" t="s">
        <v>45</v>
      </c>
      <c r="E85" s="23" t="s">
        <v>96</v>
      </c>
      <c r="F85" s="23" t="s">
        <v>97</v>
      </c>
      <c r="G85" s="23" t="s">
        <v>263</v>
      </c>
      <c r="H85" s="23" t="s">
        <v>264</v>
      </c>
      <c r="I85" s="115">
        <v>1006200</v>
      </c>
      <c r="J85" s="115"/>
      <c r="K85" s="115"/>
      <c r="L85" s="115"/>
      <c r="M85" s="115"/>
      <c r="N85" s="115">
        <v>1006200</v>
      </c>
      <c r="O85" s="115"/>
      <c r="P85" s="115"/>
      <c r="Q85" s="115"/>
      <c r="R85" s="115"/>
      <c r="S85" s="115"/>
      <c r="T85" s="115"/>
      <c r="U85" s="89"/>
      <c r="V85" s="115"/>
      <c r="W85" s="115"/>
    </row>
    <row r="86" ht="32.9" customHeight="1" spans="1:23">
      <c r="A86" s="23"/>
      <c r="B86" s="23"/>
      <c r="C86" s="23" t="s">
        <v>310</v>
      </c>
      <c r="D86" s="23"/>
      <c r="E86" s="23"/>
      <c r="F86" s="23"/>
      <c r="G86" s="23"/>
      <c r="H86" s="23"/>
      <c r="I86" s="115">
        <v>3198924.66</v>
      </c>
      <c r="J86" s="115"/>
      <c r="K86" s="115"/>
      <c r="L86" s="115"/>
      <c r="M86" s="115"/>
      <c r="N86" s="115">
        <v>3198924.66</v>
      </c>
      <c r="O86" s="115"/>
      <c r="P86" s="115"/>
      <c r="Q86" s="115"/>
      <c r="R86" s="115"/>
      <c r="S86" s="115"/>
      <c r="T86" s="115"/>
      <c r="U86" s="89"/>
      <c r="V86" s="115"/>
      <c r="W86" s="115"/>
    </row>
    <row r="87" ht="32.9" customHeight="1" spans="1:23">
      <c r="A87" s="23" t="s">
        <v>279</v>
      </c>
      <c r="B87" s="114" t="s">
        <v>311</v>
      </c>
      <c r="C87" s="23" t="s">
        <v>310</v>
      </c>
      <c r="D87" s="23" t="s">
        <v>45</v>
      </c>
      <c r="E87" s="23" t="s">
        <v>96</v>
      </c>
      <c r="F87" s="23" t="s">
        <v>97</v>
      </c>
      <c r="G87" s="23" t="s">
        <v>241</v>
      </c>
      <c r="H87" s="23" t="s">
        <v>242</v>
      </c>
      <c r="I87" s="115">
        <v>274367.6</v>
      </c>
      <c r="J87" s="115"/>
      <c r="K87" s="115"/>
      <c r="L87" s="115"/>
      <c r="M87" s="115"/>
      <c r="N87" s="115">
        <v>274367.6</v>
      </c>
      <c r="O87" s="115"/>
      <c r="P87" s="115"/>
      <c r="Q87" s="115"/>
      <c r="R87" s="115"/>
      <c r="S87" s="115"/>
      <c r="T87" s="115"/>
      <c r="U87" s="89"/>
      <c r="V87" s="115"/>
      <c r="W87" s="115"/>
    </row>
    <row r="88" ht="32.9" customHeight="1" spans="1:23">
      <c r="A88" s="23" t="s">
        <v>279</v>
      </c>
      <c r="B88" s="114" t="s">
        <v>311</v>
      </c>
      <c r="C88" s="23" t="s">
        <v>310</v>
      </c>
      <c r="D88" s="23" t="s">
        <v>45</v>
      </c>
      <c r="E88" s="23" t="s">
        <v>96</v>
      </c>
      <c r="F88" s="23" t="s">
        <v>97</v>
      </c>
      <c r="G88" s="23" t="s">
        <v>243</v>
      </c>
      <c r="H88" s="23" t="s">
        <v>244</v>
      </c>
      <c r="I88" s="115">
        <v>20000</v>
      </c>
      <c r="J88" s="115"/>
      <c r="K88" s="115"/>
      <c r="L88" s="115"/>
      <c r="M88" s="115"/>
      <c r="N88" s="115">
        <v>20000</v>
      </c>
      <c r="O88" s="115"/>
      <c r="P88" s="115"/>
      <c r="Q88" s="115"/>
      <c r="R88" s="115"/>
      <c r="S88" s="115"/>
      <c r="T88" s="115"/>
      <c r="U88" s="89"/>
      <c r="V88" s="115"/>
      <c r="W88" s="115"/>
    </row>
    <row r="89" ht="32.9" customHeight="1" spans="1:23">
      <c r="A89" s="23" t="s">
        <v>279</v>
      </c>
      <c r="B89" s="114" t="s">
        <v>311</v>
      </c>
      <c r="C89" s="23" t="s">
        <v>310</v>
      </c>
      <c r="D89" s="23" t="s">
        <v>45</v>
      </c>
      <c r="E89" s="23" t="s">
        <v>96</v>
      </c>
      <c r="F89" s="23" t="s">
        <v>97</v>
      </c>
      <c r="G89" s="23" t="s">
        <v>251</v>
      </c>
      <c r="H89" s="23" t="s">
        <v>252</v>
      </c>
      <c r="I89" s="115">
        <v>99926.06</v>
      </c>
      <c r="J89" s="115"/>
      <c r="K89" s="115"/>
      <c r="L89" s="115"/>
      <c r="M89" s="115"/>
      <c r="N89" s="115">
        <v>99926.06</v>
      </c>
      <c r="O89" s="115"/>
      <c r="P89" s="115"/>
      <c r="Q89" s="115"/>
      <c r="R89" s="115"/>
      <c r="S89" s="115"/>
      <c r="T89" s="115"/>
      <c r="U89" s="89"/>
      <c r="V89" s="115"/>
      <c r="W89" s="115"/>
    </row>
    <row r="90" ht="32.9" customHeight="1" spans="1:23">
      <c r="A90" s="23" t="s">
        <v>279</v>
      </c>
      <c r="B90" s="114" t="s">
        <v>311</v>
      </c>
      <c r="C90" s="23" t="s">
        <v>310</v>
      </c>
      <c r="D90" s="23" t="s">
        <v>45</v>
      </c>
      <c r="E90" s="23" t="s">
        <v>96</v>
      </c>
      <c r="F90" s="23" t="s">
        <v>97</v>
      </c>
      <c r="G90" s="23" t="s">
        <v>253</v>
      </c>
      <c r="H90" s="23" t="s">
        <v>254</v>
      </c>
      <c r="I90" s="115">
        <v>305900</v>
      </c>
      <c r="J90" s="115"/>
      <c r="K90" s="115"/>
      <c r="L90" s="115"/>
      <c r="M90" s="115"/>
      <c r="N90" s="115">
        <v>305900</v>
      </c>
      <c r="O90" s="115"/>
      <c r="P90" s="115"/>
      <c r="Q90" s="115"/>
      <c r="R90" s="115"/>
      <c r="S90" s="115"/>
      <c r="T90" s="115"/>
      <c r="U90" s="89"/>
      <c r="V90" s="115"/>
      <c r="W90" s="115"/>
    </row>
    <row r="91" ht="32.9" customHeight="1" spans="1:23">
      <c r="A91" s="23" t="s">
        <v>279</v>
      </c>
      <c r="B91" s="114" t="s">
        <v>311</v>
      </c>
      <c r="C91" s="23" t="s">
        <v>310</v>
      </c>
      <c r="D91" s="23" t="s">
        <v>45</v>
      </c>
      <c r="E91" s="23" t="s">
        <v>96</v>
      </c>
      <c r="F91" s="23" t="s">
        <v>97</v>
      </c>
      <c r="G91" s="23" t="s">
        <v>225</v>
      </c>
      <c r="H91" s="23" t="s">
        <v>226</v>
      </c>
      <c r="I91" s="115">
        <v>43561</v>
      </c>
      <c r="J91" s="115"/>
      <c r="K91" s="115"/>
      <c r="L91" s="115"/>
      <c r="M91" s="115"/>
      <c r="N91" s="115">
        <v>43561</v>
      </c>
      <c r="O91" s="115"/>
      <c r="P91" s="115"/>
      <c r="Q91" s="115"/>
      <c r="R91" s="115"/>
      <c r="S91" s="115"/>
      <c r="T91" s="115"/>
      <c r="U91" s="89"/>
      <c r="V91" s="115"/>
      <c r="W91" s="115"/>
    </row>
    <row r="92" ht="32.9" customHeight="1" spans="1:23">
      <c r="A92" s="23" t="s">
        <v>279</v>
      </c>
      <c r="B92" s="114" t="s">
        <v>311</v>
      </c>
      <c r="C92" s="23" t="s">
        <v>310</v>
      </c>
      <c r="D92" s="23" t="s">
        <v>45</v>
      </c>
      <c r="E92" s="23" t="s">
        <v>96</v>
      </c>
      <c r="F92" s="23" t="s">
        <v>97</v>
      </c>
      <c r="G92" s="23" t="s">
        <v>263</v>
      </c>
      <c r="H92" s="23" t="s">
        <v>264</v>
      </c>
      <c r="I92" s="115">
        <v>2380170</v>
      </c>
      <c r="J92" s="115"/>
      <c r="K92" s="115"/>
      <c r="L92" s="115"/>
      <c r="M92" s="115"/>
      <c r="N92" s="115">
        <v>2380170</v>
      </c>
      <c r="O92" s="115"/>
      <c r="P92" s="115"/>
      <c r="Q92" s="115"/>
      <c r="R92" s="115"/>
      <c r="S92" s="115"/>
      <c r="T92" s="115"/>
      <c r="U92" s="89"/>
      <c r="V92" s="115"/>
      <c r="W92" s="115"/>
    </row>
    <row r="93" ht="32.9" customHeight="1" spans="1:23">
      <c r="A93" s="23" t="s">
        <v>279</v>
      </c>
      <c r="B93" s="114" t="s">
        <v>311</v>
      </c>
      <c r="C93" s="23" t="s">
        <v>310</v>
      </c>
      <c r="D93" s="23" t="s">
        <v>45</v>
      </c>
      <c r="E93" s="23" t="s">
        <v>96</v>
      </c>
      <c r="F93" s="23" t="s">
        <v>97</v>
      </c>
      <c r="G93" s="23" t="s">
        <v>287</v>
      </c>
      <c r="H93" s="23" t="s">
        <v>288</v>
      </c>
      <c r="I93" s="115">
        <v>75000</v>
      </c>
      <c r="J93" s="115"/>
      <c r="K93" s="115"/>
      <c r="L93" s="115"/>
      <c r="M93" s="115"/>
      <c r="N93" s="115">
        <v>75000</v>
      </c>
      <c r="O93" s="115"/>
      <c r="P93" s="115"/>
      <c r="Q93" s="115"/>
      <c r="R93" s="115"/>
      <c r="S93" s="115"/>
      <c r="T93" s="115"/>
      <c r="U93" s="89"/>
      <c r="V93" s="115"/>
      <c r="W93" s="115"/>
    </row>
    <row r="94" ht="32.9" customHeight="1" spans="1:23">
      <c r="A94" s="23"/>
      <c r="B94" s="23"/>
      <c r="C94" s="23" t="s">
        <v>312</v>
      </c>
      <c r="D94" s="23"/>
      <c r="E94" s="23"/>
      <c r="F94" s="23"/>
      <c r="G94" s="23"/>
      <c r="H94" s="23"/>
      <c r="I94" s="115">
        <v>47057030.06</v>
      </c>
      <c r="J94" s="115"/>
      <c r="K94" s="115"/>
      <c r="L94" s="115"/>
      <c r="M94" s="115"/>
      <c r="N94" s="115">
        <v>47057030.06</v>
      </c>
      <c r="O94" s="115"/>
      <c r="P94" s="115"/>
      <c r="Q94" s="115"/>
      <c r="R94" s="115"/>
      <c r="S94" s="115"/>
      <c r="T94" s="115"/>
      <c r="U94" s="89"/>
      <c r="V94" s="115"/>
      <c r="W94" s="115"/>
    </row>
    <row r="95" ht="32.9" customHeight="1" spans="1:23">
      <c r="A95" s="23" t="s">
        <v>279</v>
      </c>
      <c r="B95" s="114" t="s">
        <v>313</v>
      </c>
      <c r="C95" s="23" t="s">
        <v>312</v>
      </c>
      <c r="D95" s="23" t="s">
        <v>45</v>
      </c>
      <c r="E95" s="23" t="s">
        <v>96</v>
      </c>
      <c r="F95" s="23" t="s">
        <v>97</v>
      </c>
      <c r="G95" s="23" t="s">
        <v>241</v>
      </c>
      <c r="H95" s="23" t="s">
        <v>242</v>
      </c>
      <c r="I95" s="115">
        <v>2695474.72</v>
      </c>
      <c r="J95" s="115"/>
      <c r="K95" s="115"/>
      <c r="L95" s="115"/>
      <c r="M95" s="115"/>
      <c r="N95" s="115">
        <v>2695474.72</v>
      </c>
      <c r="O95" s="115"/>
      <c r="P95" s="115"/>
      <c r="Q95" s="115"/>
      <c r="R95" s="115"/>
      <c r="S95" s="115"/>
      <c r="T95" s="115"/>
      <c r="U95" s="89"/>
      <c r="V95" s="115"/>
      <c r="W95" s="115"/>
    </row>
    <row r="96" ht="32.9" customHeight="1" spans="1:23">
      <c r="A96" s="23" t="s">
        <v>279</v>
      </c>
      <c r="B96" s="114" t="s">
        <v>313</v>
      </c>
      <c r="C96" s="23" t="s">
        <v>312</v>
      </c>
      <c r="D96" s="23" t="s">
        <v>45</v>
      </c>
      <c r="E96" s="23" t="s">
        <v>96</v>
      </c>
      <c r="F96" s="23" t="s">
        <v>97</v>
      </c>
      <c r="G96" s="23" t="s">
        <v>249</v>
      </c>
      <c r="H96" s="23" t="s">
        <v>250</v>
      </c>
      <c r="I96" s="115">
        <v>10530</v>
      </c>
      <c r="J96" s="115"/>
      <c r="K96" s="115"/>
      <c r="L96" s="115"/>
      <c r="M96" s="115"/>
      <c r="N96" s="115">
        <v>10530</v>
      </c>
      <c r="O96" s="115"/>
      <c r="P96" s="115"/>
      <c r="Q96" s="115"/>
      <c r="R96" s="115"/>
      <c r="S96" s="115"/>
      <c r="T96" s="115"/>
      <c r="U96" s="89"/>
      <c r="V96" s="115"/>
      <c r="W96" s="115"/>
    </row>
    <row r="97" ht="32.9" customHeight="1" spans="1:23">
      <c r="A97" s="23" t="s">
        <v>279</v>
      </c>
      <c r="B97" s="114" t="s">
        <v>313</v>
      </c>
      <c r="C97" s="23" t="s">
        <v>312</v>
      </c>
      <c r="D97" s="23" t="s">
        <v>45</v>
      </c>
      <c r="E97" s="23" t="s">
        <v>96</v>
      </c>
      <c r="F97" s="23" t="s">
        <v>97</v>
      </c>
      <c r="G97" s="23" t="s">
        <v>251</v>
      </c>
      <c r="H97" s="23" t="s">
        <v>252</v>
      </c>
      <c r="I97" s="115">
        <v>12686602.19</v>
      </c>
      <c r="J97" s="115"/>
      <c r="K97" s="115"/>
      <c r="L97" s="115"/>
      <c r="M97" s="115"/>
      <c r="N97" s="115">
        <v>12686602.19</v>
      </c>
      <c r="O97" s="115"/>
      <c r="P97" s="115"/>
      <c r="Q97" s="115"/>
      <c r="R97" s="115"/>
      <c r="S97" s="115"/>
      <c r="T97" s="115"/>
      <c r="U97" s="89"/>
      <c r="V97" s="115"/>
      <c r="W97" s="115"/>
    </row>
    <row r="98" ht="32.9" customHeight="1" spans="1:23">
      <c r="A98" s="23" t="s">
        <v>279</v>
      </c>
      <c r="B98" s="114" t="s">
        <v>313</v>
      </c>
      <c r="C98" s="23" t="s">
        <v>312</v>
      </c>
      <c r="D98" s="23" t="s">
        <v>45</v>
      </c>
      <c r="E98" s="23" t="s">
        <v>96</v>
      </c>
      <c r="F98" s="23" t="s">
        <v>97</v>
      </c>
      <c r="G98" s="23" t="s">
        <v>253</v>
      </c>
      <c r="H98" s="23" t="s">
        <v>254</v>
      </c>
      <c r="I98" s="115">
        <v>1567047.7</v>
      </c>
      <c r="J98" s="115"/>
      <c r="K98" s="115"/>
      <c r="L98" s="115"/>
      <c r="M98" s="115"/>
      <c r="N98" s="115">
        <v>1567047.7</v>
      </c>
      <c r="O98" s="115"/>
      <c r="P98" s="115"/>
      <c r="Q98" s="115"/>
      <c r="R98" s="115"/>
      <c r="S98" s="115"/>
      <c r="T98" s="115"/>
      <c r="U98" s="89"/>
      <c r="V98" s="115"/>
      <c r="W98" s="115"/>
    </row>
    <row r="99" ht="32.9" customHeight="1" spans="1:23">
      <c r="A99" s="23" t="s">
        <v>279</v>
      </c>
      <c r="B99" s="114" t="s">
        <v>313</v>
      </c>
      <c r="C99" s="23" t="s">
        <v>312</v>
      </c>
      <c r="D99" s="23" t="s">
        <v>45</v>
      </c>
      <c r="E99" s="23" t="s">
        <v>96</v>
      </c>
      <c r="F99" s="23" t="s">
        <v>97</v>
      </c>
      <c r="G99" s="23" t="s">
        <v>255</v>
      </c>
      <c r="H99" s="23" t="s">
        <v>256</v>
      </c>
      <c r="I99" s="115">
        <v>8977018.01</v>
      </c>
      <c r="J99" s="115"/>
      <c r="K99" s="115"/>
      <c r="L99" s="115"/>
      <c r="M99" s="115"/>
      <c r="N99" s="115">
        <v>8977018.01</v>
      </c>
      <c r="O99" s="115"/>
      <c r="P99" s="115"/>
      <c r="Q99" s="115"/>
      <c r="R99" s="115"/>
      <c r="S99" s="115"/>
      <c r="T99" s="115"/>
      <c r="U99" s="89"/>
      <c r="V99" s="115"/>
      <c r="W99" s="115"/>
    </row>
    <row r="100" ht="32.9" customHeight="1" spans="1:23">
      <c r="A100" s="23" t="s">
        <v>279</v>
      </c>
      <c r="B100" s="114" t="s">
        <v>313</v>
      </c>
      <c r="C100" s="23" t="s">
        <v>312</v>
      </c>
      <c r="D100" s="23" t="s">
        <v>45</v>
      </c>
      <c r="E100" s="23" t="s">
        <v>96</v>
      </c>
      <c r="F100" s="23" t="s">
        <v>97</v>
      </c>
      <c r="G100" s="23" t="s">
        <v>225</v>
      </c>
      <c r="H100" s="23" t="s">
        <v>226</v>
      </c>
      <c r="I100" s="115">
        <v>1342243.53</v>
      </c>
      <c r="J100" s="115"/>
      <c r="K100" s="115"/>
      <c r="L100" s="115"/>
      <c r="M100" s="115"/>
      <c r="N100" s="115">
        <v>1342243.53</v>
      </c>
      <c r="O100" s="115"/>
      <c r="P100" s="115"/>
      <c r="Q100" s="115"/>
      <c r="R100" s="115"/>
      <c r="S100" s="115"/>
      <c r="T100" s="115"/>
      <c r="U100" s="89"/>
      <c r="V100" s="115"/>
      <c r="W100" s="115"/>
    </row>
    <row r="101" ht="32.9" customHeight="1" spans="1:23">
      <c r="A101" s="23" t="s">
        <v>279</v>
      </c>
      <c r="B101" s="114" t="s">
        <v>313</v>
      </c>
      <c r="C101" s="23" t="s">
        <v>312</v>
      </c>
      <c r="D101" s="23" t="s">
        <v>45</v>
      </c>
      <c r="E101" s="23" t="s">
        <v>96</v>
      </c>
      <c r="F101" s="23" t="s">
        <v>97</v>
      </c>
      <c r="G101" s="23" t="s">
        <v>207</v>
      </c>
      <c r="H101" s="23" t="s">
        <v>208</v>
      </c>
      <c r="I101" s="115">
        <v>2328062.91</v>
      </c>
      <c r="J101" s="115"/>
      <c r="K101" s="115"/>
      <c r="L101" s="115"/>
      <c r="M101" s="115"/>
      <c r="N101" s="115">
        <v>2328062.91</v>
      </c>
      <c r="O101" s="115"/>
      <c r="P101" s="115"/>
      <c r="Q101" s="115"/>
      <c r="R101" s="115"/>
      <c r="S101" s="115"/>
      <c r="T101" s="115"/>
      <c r="U101" s="89"/>
      <c r="V101" s="115"/>
      <c r="W101" s="115"/>
    </row>
    <row r="102" ht="32.9" customHeight="1" spans="1:23">
      <c r="A102" s="23" t="s">
        <v>279</v>
      </c>
      <c r="B102" s="114" t="s">
        <v>313</v>
      </c>
      <c r="C102" s="23" t="s">
        <v>312</v>
      </c>
      <c r="D102" s="23" t="s">
        <v>45</v>
      </c>
      <c r="E102" s="23" t="s">
        <v>96</v>
      </c>
      <c r="F102" s="23" t="s">
        <v>97</v>
      </c>
      <c r="G102" s="23" t="s">
        <v>263</v>
      </c>
      <c r="H102" s="23" t="s">
        <v>264</v>
      </c>
      <c r="I102" s="115">
        <v>17450051</v>
      </c>
      <c r="J102" s="115"/>
      <c r="K102" s="115"/>
      <c r="L102" s="115"/>
      <c r="M102" s="115"/>
      <c r="N102" s="115">
        <v>17450051</v>
      </c>
      <c r="O102" s="115"/>
      <c r="P102" s="115"/>
      <c r="Q102" s="115"/>
      <c r="R102" s="115"/>
      <c r="S102" s="115"/>
      <c r="T102" s="115"/>
      <c r="U102" s="89"/>
      <c r="V102" s="115"/>
      <c r="W102" s="115"/>
    </row>
    <row r="103" ht="32.9" customHeight="1" spans="1:23">
      <c r="A103" s="23"/>
      <c r="B103" s="23"/>
      <c r="C103" s="23" t="s">
        <v>314</v>
      </c>
      <c r="D103" s="23"/>
      <c r="E103" s="23"/>
      <c r="F103" s="23"/>
      <c r="G103" s="23"/>
      <c r="H103" s="23"/>
      <c r="I103" s="115">
        <v>2700000</v>
      </c>
      <c r="J103" s="115"/>
      <c r="K103" s="115"/>
      <c r="L103" s="115"/>
      <c r="M103" s="115"/>
      <c r="N103" s="115">
        <v>2700000</v>
      </c>
      <c r="O103" s="115"/>
      <c r="P103" s="115"/>
      <c r="Q103" s="115"/>
      <c r="R103" s="115"/>
      <c r="S103" s="115"/>
      <c r="T103" s="115"/>
      <c r="U103" s="89"/>
      <c r="V103" s="115"/>
      <c r="W103" s="115"/>
    </row>
    <row r="104" ht="32.9" customHeight="1" spans="1:23">
      <c r="A104" s="23" t="s">
        <v>274</v>
      </c>
      <c r="B104" s="114" t="s">
        <v>315</v>
      </c>
      <c r="C104" s="23" t="s">
        <v>314</v>
      </c>
      <c r="D104" s="23" t="s">
        <v>45</v>
      </c>
      <c r="E104" s="23" t="s">
        <v>96</v>
      </c>
      <c r="F104" s="23" t="s">
        <v>97</v>
      </c>
      <c r="G104" s="23" t="s">
        <v>241</v>
      </c>
      <c r="H104" s="23" t="s">
        <v>242</v>
      </c>
      <c r="I104" s="115">
        <v>135000</v>
      </c>
      <c r="J104" s="115"/>
      <c r="K104" s="115"/>
      <c r="L104" s="115"/>
      <c r="M104" s="115"/>
      <c r="N104" s="115">
        <v>135000</v>
      </c>
      <c r="O104" s="115"/>
      <c r="P104" s="115"/>
      <c r="Q104" s="115"/>
      <c r="R104" s="115"/>
      <c r="S104" s="115"/>
      <c r="T104" s="115"/>
      <c r="U104" s="89"/>
      <c r="V104" s="115"/>
      <c r="W104" s="115"/>
    </row>
    <row r="105" ht="32.9" customHeight="1" spans="1:23">
      <c r="A105" s="23" t="s">
        <v>274</v>
      </c>
      <c r="B105" s="114" t="s">
        <v>315</v>
      </c>
      <c r="C105" s="23" t="s">
        <v>314</v>
      </c>
      <c r="D105" s="23" t="s">
        <v>45</v>
      </c>
      <c r="E105" s="23" t="s">
        <v>96</v>
      </c>
      <c r="F105" s="23" t="s">
        <v>97</v>
      </c>
      <c r="G105" s="23" t="s">
        <v>251</v>
      </c>
      <c r="H105" s="23" t="s">
        <v>252</v>
      </c>
      <c r="I105" s="115">
        <v>1340000</v>
      </c>
      <c r="J105" s="115"/>
      <c r="K105" s="115"/>
      <c r="L105" s="115"/>
      <c r="M105" s="115"/>
      <c r="N105" s="115">
        <v>1340000</v>
      </c>
      <c r="O105" s="115"/>
      <c r="P105" s="115"/>
      <c r="Q105" s="115"/>
      <c r="R105" s="115"/>
      <c r="S105" s="115"/>
      <c r="T105" s="115"/>
      <c r="U105" s="89"/>
      <c r="V105" s="115"/>
      <c r="W105" s="115"/>
    </row>
    <row r="106" ht="32.9" customHeight="1" spans="1:23">
      <c r="A106" s="23" t="s">
        <v>274</v>
      </c>
      <c r="B106" s="114" t="s">
        <v>315</v>
      </c>
      <c r="C106" s="23" t="s">
        <v>314</v>
      </c>
      <c r="D106" s="23" t="s">
        <v>45</v>
      </c>
      <c r="E106" s="23" t="s">
        <v>96</v>
      </c>
      <c r="F106" s="23" t="s">
        <v>97</v>
      </c>
      <c r="G106" s="23" t="s">
        <v>253</v>
      </c>
      <c r="H106" s="23" t="s">
        <v>254</v>
      </c>
      <c r="I106" s="115">
        <v>145000</v>
      </c>
      <c r="J106" s="115"/>
      <c r="K106" s="115"/>
      <c r="L106" s="115"/>
      <c r="M106" s="115"/>
      <c r="N106" s="115">
        <v>145000</v>
      </c>
      <c r="O106" s="115"/>
      <c r="P106" s="115"/>
      <c r="Q106" s="115"/>
      <c r="R106" s="115"/>
      <c r="S106" s="115"/>
      <c r="T106" s="115"/>
      <c r="U106" s="89"/>
      <c r="V106" s="115"/>
      <c r="W106" s="115"/>
    </row>
    <row r="107" ht="32.9" customHeight="1" spans="1:23">
      <c r="A107" s="23" t="s">
        <v>274</v>
      </c>
      <c r="B107" s="114" t="s">
        <v>315</v>
      </c>
      <c r="C107" s="23" t="s">
        <v>314</v>
      </c>
      <c r="D107" s="23" t="s">
        <v>45</v>
      </c>
      <c r="E107" s="23" t="s">
        <v>96</v>
      </c>
      <c r="F107" s="23" t="s">
        <v>97</v>
      </c>
      <c r="G107" s="23" t="s">
        <v>255</v>
      </c>
      <c r="H107" s="23" t="s">
        <v>256</v>
      </c>
      <c r="I107" s="115">
        <v>810000</v>
      </c>
      <c r="J107" s="115"/>
      <c r="K107" s="115"/>
      <c r="L107" s="115"/>
      <c r="M107" s="115"/>
      <c r="N107" s="115">
        <v>810000</v>
      </c>
      <c r="O107" s="115"/>
      <c r="P107" s="115"/>
      <c r="Q107" s="115"/>
      <c r="R107" s="115"/>
      <c r="S107" s="115"/>
      <c r="T107" s="115"/>
      <c r="U107" s="89"/>
      <c r="V107" s="115"/>
      <c r="W107" s="115"/>
    </row>
    <row r="108" ht="32.9" customHeight="1" spans="1:23">
      <c r="A108" s="23" t="s">
        <v>274</v>
      </c>
      <c r="B108" s="114" t="s">
        <v>315</v>
      </c>
      <c r="C108" s="23" t="s">
        <v>314</v>
      </c>
      <c r="D108" s="23" t="s">
        <v>45</v>
      </c>
      <c r="E108" s="23" t="s">
        <v>96</v>
      </c>
      <c r="F108" s="23" t="s">
        <v>97</v>
      </c>
      <c r="G108" s="23" t="s">
        <v>225</v>
      </c>
      <c r="H108" s="23" t="s">
        <v>226</v>
      </c>
      <c r="I108" s="115">
        <v>270000</v>
      </c>
      <c r="J108" s="115"/>
      <c r="K108" s="115"/>
      <c r="L108" s="115"/>
      <c r="M108" s="115"/>
      <c r="N108" s="115">
        <v>270000</v>
      </c>
      <c r="O108" s="115"/>
      <c r="P108" s="115"/>
      <c r="Q108" s="115"/>
      <c r="R108" s="115"/>
      <c r="S108" s="115"/>
      <c r="T108" s="115"/>
      <c r="U108" s="89"/>
      <c r="V108" s="115"/>
      <c r="W108" s="115"/>
    </row>
    <row r="109" ht="32.9" customHeight="1" spans="1:23">
      <c r="A109" s="23"/>
      <c r="B109" s="23"/>
      <c r="C109" s="23" t="s">
        <v>316</v>
      </c>
      <c r="D109" s="23"/>
      <c r="E109" s="23"/>
      <c r="F109" s="23"/>
      <c r="G109" s="23"/>
      <c r="H109" s="23"/>
      <c r="I109" s="115">
        <v>191736.98</v>
      </c>
      <c r="J109" s="115"/>
      <c r="K109" s="115"/>
      <c r="L109" s="115"/>
      <c r="M109" s="115"/>
      <c r="N109" s="115">
        <v>191736.98</v>
      </c>
      <c r="O109" s="115"/>
      <c r="P109" s="115"/>
      <c r="Q109" s="115"/>
      <c r="R109" s="115"/>
      <c r="S109" s="115"/>
      <c r="T109" s="115"/>
      <c r="U109" s="89"/>
      <c r="V109" s="115"/>
      <c r="W109" s="115"/>
    </row>
    <row r="110" ht="32.9" customHeight="1" spans="1:23">
      <c r="A110" s="23" t="s">
        <v>274</v>
      </c>
      <c r="B110" s="114" t="s">
        <v>317</v>
      </c>
      <c r="C110" s="23" t="s">
        <v>316</v>
      </c>
      <c r="D110" s="23" t="s">
        <v>45</v>
      </c>
      <c r="E110" s="23" t="s">
        <v>102</v>
      </c>
      <c r="F110" s="23" t="s">
        <v>103</v>
      </c>
      <c r="G110" s="23" t="s">
        <v>229</v>
      </c>
      <c r="H110" s="23" t="s">
        <v>230</v>
      </c>
      <c r="I110" s="115">
        <v>20000</v>
      </c>
      <c r="J110" s="115"/>
      <c r="K110" s="115"/>
      <c r="L110" s="115"/>
      <c r="M110" s="115"/>
      <c r="N110" s="115">
        <v>20000</v>
      </c>
      <c r="O110" s="115"/>
      <c r="P110" s="115"/>
      <c r="Q110" s="115"/>
      <c r="R110" s="115"/>
      <c r="S110" s="115"/>
      <c r="T110" s="115"/>
      <c r="U110" s="89"/>
      <c r="V110" s="115"/>
      <c r="W110" s="115"/>
    </row>
    <row r="111" ht="32.9" customHeight="1" spans="1:23">
      <c r="A111" s="23" t="s">
        <v>274</v>
      </c>
      <c r="B111" s="114" t="s">
        <v>317</v>
      </c>
      <c r="C111" s="23" t="s">
        <v>316</v>
      </c>
      <c r="D111" s="23" t="s">
        <v>45</v>
      </c>
      <c r="E111" s="23" t="s">
        <v>102</v>
      </c>
      <c r="F111" s="23" t="s">
        <v>103</v>
      </c>
      <c r="G111" s="23" t="s">
        <v>241</v>
      </c>
      <c r="H111" s="23" t="s">
        <v>242</v>
      </c>
      <c r="I111" s="115">
        <v>76913</v>
      </c>
      <c r="J111" s="115"/>
      <c r="K111" s="115"/>
      <c r="L111" s="115"/>
      <c r="M111" s="115"/>
      <c r="N111" s="115">
        <v>76913</v>
      </c>
      <c r="O111" s="115"/>
      <c r="P111" s="115"/>
      <c r="Q111" s="115"/>
      <c r="R111" s="115"/>
      <c r="S111" s="115"/>
      <c r="T111" s="115"/>
      <c r="U111" s="89"/>
      <c r="V111" s="115"/>
      <c r="W111" s="115"/>
    </row>
    <row r="112" ht="32.9" customHeight="1" spans="1:23">
      <c r="A112" s="23" t="s">
        <v>274</v>
      </c>
      <c r="B112" s="114" t="s">
        <v>317</v>
      </c>
      <c r="C112" s="23" t="s">
        <v>316</v>
      </c>
      <c r="D112" s="23" t="s">
        <v>45</v>
      </c>
      <c r="E112" s="23" t="s">
        <v>102</v>
      </c>
      <c r="F112" s="23" t="s">
        <v>103</v>
      </c>
      <c r="G112" s="23" t="s">
        <v>253</v>
      </c>
      <c r="H112" s="23" t="s">
        <v>254</v>
      </c>
      <c r="I112" s="115">
        <v>74823.98</v>
      </c>
      <c r="J112" s="115"/>
      <c r="K112" s="115"/>
      <c r="L112" s="115"/>
      <c r="M112" s="115"/>
      <c r="N112" s="115">
        <v>74823.98</v>
      </c>
      <c r="O112" s="115"/>
      <c r="P112" s="115"/>
      <c r="Q112" s="115"/>
      <c r="R112" s="115"/>
      <c r="S112" s="115"/>
      <c r="T112" s="115"/>
      <c r="U112" s="89"/>
      <c r="V112" s="115"/>
      <c r="W112" s="115"/>
    </row>
    <row r="113" ht="32.9" customHeight="1" spans="1:23">
      <c r="A113" s="23" t="s">
        <v>274</v>
      </c>
      <c r="B113" s="114" t="s">
        <v>317</v>
      </c>
      <c r="C113" s="23" t="s">
        <v>316</v>
      </c>
      <c r="D113" s="23" t="s">
        <v>45</v>
      </c>
      <c r="E113" s="23" t="s">
        <v>102</v>
      </c>
      <c r="F113" s="23" t="s">
        <v>103</v>
      </c>
      <c r="G113" s="23" t="s">
        <v>255</v>
      </c>
      <c r="H113" s="23" t="s">
        <v>256</v>
      </c>
      <c r="I113" s="115">
        <v>20000</v>
      </c>
      <c r="J113" s="115"/>
      <c r="K113" s="115"/>
      <c r="L113" s="115"/>
      <c r="M113" s="115"/>
      <c r="N113" s="115">
        <v>20000</v>
      </c>
      <c r="O113" s="115"/>
      <c r="P113" s="115"/>
      <c r="Q113" s="115"/>
      <c r="R113" s="115"/>
      <c r="S113" s="115"/>
      <c r="T113" s="115"/>
      <c r="U113" s="89"/>
      <c r="V113" s="115"/>
      <c r="W113" s="115"/>
    </row>
    <row r="114" ht="32.9" customHeight="1" spans="1:23">
      <c r="A114" s="23"/>
      <c r="B114" s="23"/>
      <c r="C114" s="23" t="s">
        <v>318</v>
      </c>
      <c r="D114" s="23"/>
      <c r="E114" s="23"/>
      <c r="F114" s="23"/>
      <c r="G114" s="23"/>
      <c r="H114" s="23"/>
      <c r="I114" s="115">
        <v>128835.45</v>
      </c>
      <c r="J114" s="115"/>
      <c r="K114" s="115"/>
      <c r="L114" s="115"/>
      <c r="M114" s="115"/>
      <c r="N114" s="115">
        <v>128835.45</v>
      </c>
      <c r="O114" s="115"/>
      <c r="P114" s="115"/>
      <c r="Q114" s="115"/>
      <c r="R114" s="115"/>
      <c r="S114" s="115"/>
      <c r="T114" s="115"/>
      <c r="U114" s="89"/>
      <c r="V114" s="115"/>
      <c r="W114" s="115"/>
    </row>
    <row r="115" ht="32.9" customHeight="1" spans="1:23">
      <c r="A115" s="23" t="s">
        <v>279</v>
      </c>
      <c r="B115" s="114" t="s">
        <v>319</v>
      </c>
      <c r="C115" s="23" t="s">
        <v>318</v>
      </c>
      <c r="D115" s="23" t="s">
        <v>45</v>
      </c>
      <c r="E115" s="23" t="s">
        <v>102</v>
      </c>
      <c r="F115" s="23" t="s">
        <v>103</v>
      </c>
      <c r="G115" s="23" t="s">
        <v>241</v>
      </c>
      <c r="H115" s="23" t="s">
        <v>242</v>
      </c>
      <c r="I115" s="115">
        <v>28835.45</v>
      </c>
      <c r="J115" s="115"/>
      <c r="K115" s="115"/>
      <c r="L115" s="115"/>
      <c r="M115" s="115"/>
      <c r="N115" s="115">
        <v>28835.45</v>
      </c>
      <c r="O115" s="115"/>
      <c r="P115" s="115"/>
      <c r="Q115" s="115"/>
      <c r="R115" s="115"/>
      <c r="S115" s="115"/>
      <c r="T115" s="115"/>
      <c r="U115" s="89"/>
      <c r="V115" s="115"/>
      <c r="W115" s="115"/>
    </row>
    <row r="116" ht="32.9" customHeight="1" spans="1:23">
      <c r="A116" s="23" t="s">
        <v>279</v>
      </c>
      <c r="B116" s="114" t="s">
        <v>319</v>
      </c>
      <c r="C116" s="23" t="s">
        <v>318</v>
      </c>
      <c r="D116" s="23" t="s">
        <v>45</v>
      </c>
      <c r="E116" s="23" t="s">
        <v>102</v>
      </c>
      <c r="F116" s="23" t="s">
        <v>103</v>
      </c>
      <c r="G116" s="23" t="s">
        <v>253</v>
      </c>
      <c r="H116" s="23" t="s">
        <v>254</v>
      </c>
      <c r="I116" s="115">
        <v>100000</v>
      </c>
      <c r="J116" s="115"/>
      <c r="K116" s="115"/>
      <c r="L116" s="115"/>
      <c r="M116" s="115"/>
      <c r="N116" s="115">
        <v>100000</v>
      </c>
      <c r="O116" s="115"/>
      <c r="P116" s="115"/>
      <c r="Q116" s="115"/>
      <c r="R116" s="115"/>
      <c r="S116" s="115"/>
      <c r="T116" s="115"/>
      <c r="U116" s="89"/>
      <c r="V116" s="115"/>
      <c r="W116" s="115"/>
    </row>
    <row r="117" ht="32.9" customHeight="1" spans="1:23">
      <c r="A117" s="23"/>
      <c r="B117" s="23"/>
      <c r="C117" s="23" t="s">
        <v>320</v>
      </c>
      <c r="D117" s="23"/>
      <c r="E117" s="23"/>
      <c r="F117" s="23"/>
      <c r="G117" s="23"/>
      <c r="H117" s="23"/>
      <c r="I117" s="115">
        <v>1738.5</v>
      </c>
      <c r="J117" s="115"/>
      <c r="K117" s="115"/>
      <c r="L117" s="115"/>
      <c r="M117" s="115"/>
      <c r="N117" s="115">
        <v>1738.5</v>
      </c>
      <c r="O117" s="115"/>
      <c r="P117" s="115"/>
      <c r="Q117" s="115"/>
      <c r="R117" s="115"/>
      <c r="S117" s="115"/>
      <c r="T117" s="115"/>
      <c r="U117" s="89"/>
      <c r="V117" s="115"/>
      <c r="W117" s="115"/>
    </row>
    <row r="118" ht="32.9" customHeight="1" spans="1:23">
      <c r="A118" s="23" t="s">
        <v>279</v>
      </c>
      <c r="B118" s="114" t="s">
        <v>321</v>
      </c>
      <c r="C118" s="23" t="s">
        <v>320</v>
      </c>
      <c r="D118" s="23" t="s">
        <v>45</v>
      </c>
      <c r="E118" s="23" t="s">
        <v>77</v>
      </c>
      <c r="F118" s="23" t="s">
        <v>78</v>
      </c>
      <c r="G118" s="23" t="s">
        <v>225</v>
      </c>
      <c r="H118" s="23" t="s">
        <v>226</v>
      </c>
      <c r="I118" s="115">
        <v>56</v>
      </c>
      <c r="J118" s="115"/>
      <c r="K118" s="115"/>
      <c r="L118" s="115"/>
      <c r="M118" s="115"/>
      <c r="N118" s="115">
        <v>56</v>
      </c>
      <c r="O118" s="115"/>
      <c r="P118" s="115"/>
      <c r="Q118" s="115"/>
      <c r="R118" s="115"/>
      <c r="S118" s="115"/>
      <c r="T118" s="115"/>
      <c r="U118" s="89"/>
      <c r="V118" s="115"/>
      <c r="W118" s="115"/>
    </row>
    <row r="119" ht="32.9" customHeight="1" spans="1:23">
      <c r="A119" s="23" t="s">
        <v>279</v>
      </c>
      <c r="B119" s="114" t="s">
        <v>321</v>
      </c>
      <c r="C119" s="23" t="s">
        <v>320</v>
      </c>
      <c r="D119" s="23" t="s">
        <v>45</v>
      </c>
      <c r="E119" s="23" t="s">
        <v>77</v>
      </c>
      <c r="F119" s="23" t="s">
        <v>78</v>
      </c>
      <c r="G119" s="23" t="s">
        <v>207</v>
      </c>
      <c r="H119" s="23" t="s">
        <v>208</v>
      </c>
      <c r="I119" s="115">
        <v>1682.5</v>
      </c>
      <c r="J119" s="115"/>
      <c r="K119" s="115"/>
      <c r="L119" s="115"/>
      <c r="M119" s="115"/>
      <c r="N119" s="115">
        <v>1682.5</v>
      </c>
      <c r="O119" s="115"/>
      <c r="P119" s="115"/>
      <c r="Q119" s="115"/>
      <c r="R119" s="115"/>
      <c r="S119" s="115"/>
      <c r="T119" s="115"/>
      <c r="U119" s="89"/>
      <c r="V119" s="115"/>
      <c r="W119" s="115"/>
    </row>
    <row r="120" ht="32.9" customHeight="1" spans="1:23">
      <c r="A120" s="23"/>
      <c r="B120" s="23"/>
      <c r="C120" s="23" t="s">
        <v>322</v>
      </c>
      <c r="D120" s="23"/>
      <c r="E120" s="23"/>
      <c r="F120" s="23"/>
      <c r="G120" s="23"/>
      <c r="H120" s="23"/>
      <c r="I120" s="115">
        <v>478890000</v>
      </c>
      <c r="J120" s="115"/>
      <c r="K120" s="115"/>
      <c r="L120" s="115"/>
      <c r="M120" s="115"/>
      <c r="N120" s="115"/>
      <c r="O120" s="115"/>
      <c r="P120" s="115"/>
      <c r="Q120" s="115"/>
      <c r="R120" s="115">
        <v>478890000</v>
      </c>
      <c r="S120" s="115">
        <v>478890000</v>
      </c>
      <c r="T120" s="115"/>
      <c r="U120" s="89"/>
      <c r="V120" s="115"/>
      <c r="W120" s="115"/>
    </row>
    <row r="121" ht="32.9" customHeight="1" spans="1:23">
      <c r="A121" s="23" t="s">
        <v>323</v>
      </c>
      <c r="B121" s="114" t="s">
        <v>324</v>
      </c>
      <c r="C121" s="23" t="s">
        <v>322</v>
      </c>
      <c r="D121" s="23" t="s">
        <v>45</v>
      </c>
      <c r="E121" s="23" t="s">
        <v>96</v>
      </c>
      <c r="F121" s="23" t="s">
        <v>97</v>
      </c>
      <c r="G121" s="23" t="s">
        <v>213</v>
      </c>
      <c r="H121" s="23" t="s">
        <v>212</v>
      </c>
      <c r="I121" s="115">
        <v>478890000</v>
      </c>
      <c r="J121" s="115"/>
      <c r="K121" s="115"/>
      <c r="L121" s="115"/>
      <c r="M121" s="115"/>
      <c r="N121" s="115"/>
      <c r="O121" s="115"/>
      <c r="P121" s="115"/>
      <c r="Q121" s="115"/>
      <c r="R121" s="115">
        <v>478890000</v>
      </c>
      <c r="S121" s="115">
        <v>478890000</v>
      </c>
      <c r="T121" s="115"/>
      <c r="U121" s="89"/>
      <c r="V121" s="115"/>
      <c r="W121" s="115"/>
    </row>
    <row r="122" ht="32.9" customHeight="1" spans="1:23">
      <c r="A122" s="23"/>
      <c r="B122" s="23"/>
      <c r="C122" s="23" t="s">
        <v>325</v>
      </c>
      <c r="D122" s="23"/>
      <c r="E122" s="23"/>
      <c r="F122" s="23"/>
      <c r="G122" s="23"/>
      <c r="H122" s="23"/>
      <c r="I122" s="115">
        <v>3190000</v>
      </c>
      <c r="J122" s="115">
        <v>3190000</v>
      </c>
      <c r="K122" s="115">
        <v>3190000</v>
      </c>
      <c r="L122" s="115"/>
      <c r="M122" s="115"/>
      <c r="N122" s="115"/>
      <c r="O122" s="115"/>
      <c r="P122" s="115"/>
      <c r="Q122" s="115"/>
      <c r="R122" s="115"/>
      <c r="S122" s="115"/>
      <c r="T122" s="115"/>
      <c r="U122" s="89"/>
      <c r="V122" s="115"/>
      <c r="W122" s="115"/>
    </row>
    <row r="123" ht="32.9" customHeight="1" spans="1:23">
      <c r="A123" s="23" t="s">
        <v>274</v>
      </c>
      <c r="B123" s="114" t="s">
        <v>326</v>
      </c>
      <c r="C123" s="23" t="s">
        <v>325</v>
      </c>
      <c r="D123" s="23" t="s">
        <v>45</v>
      </c>
      <c r="E123" s="23" t="s">
        <v>79</v>
      </c>
      <c r="F123" s="23" t="s">
        <v>80</v>
      </c>
      <c r="G123" s="23" t="s">
        <v>241</v>
      </c>
      <c r="H123" s="23" t="s">
        <v>242</v>
      </c>
      <c r="I123" s="115">
        <v>84500</v>
      </c>
      <c r="J123" s="115">
        <v>84500</v>
      </c>
      <c r="K123" s="115">
        <v>84500</v>
      </c>
      <c r="L123" s="115"/>
      <c r="M123" s="115"/>
      <c r="N123" s="115"/>
      <c r="O123" s="115"/>
      <c r="P123" s="115"/>
      <c r="Q123" s="115"/>
      <c r="R123" s="115"/>
      <c r="S123" s="115"/>
      <c r="T123" s="115"/>
      <c r="U123" s="89"/>
      <c r="V123" s="115"/>
      <c r="W123" s="115"/>
    </row>
    <row r="124" ht="32.9" customHeight="1" spans="1:23">
      <c r="A124" s="23" t="s">
        <v>274</v>
      </c>
      <c r="B124" s="114" t="s">
        <v>326</v>
      </c>
      <c r="C124" s="23" t="s">
        <v>325</v>
      </c>
      <c r="D124" s="23" t="s">
        <v>45</v>
      </c>
      <c r="E124" s="23" t="s">
        <v>79</v>
      </c>
      <c r="F124" s="23" t="s">
        <v>80</v>
      </c>
      <c r="G124" s="23" t="s">
        <v>251</v>
      </c>
      <c r="H124" s="23" t="s">
        <v>252</v>
      </c>
      <c r="I124" s="115">
        <v>1014000</v>
      </c>
      <c r="J124" s="115">
        <v>1014000</v>
      </c>
      <c r="K124" s="115">
        <v>1014000</v>
      </c>
      <c r="L124" s="115"/>
      <c r="M124" s="115"/>
      <c r="N124" s="115"/>
      <c r="O124" s="115"/>
      <c r="P124" s="115"/>
      <c r="Q124" s="115"/>
      <c r="R124" s="115"/>
      <c r="S124" s="115"/>
      <c r="T124" s="115"/>
      <c r="U124" s="89"/>
      <c r="V124" s="115"/>
      <c r="W124" s="115"/>
    </row>
    <row r="125" ht="32.9" customHeight="1" spans="1:23">
      <c r="A125" s="23" t="s">
        <v>274</v>
      </c>
      <c r="B125" s="114" t="s">
        <v>326</v>
      </c>
      <c r="C125" s="23" t="s">
        <v>325</v>
      </c>
      <c r="D125" s="23" t="s">
        <v>45</v>
      </c>
      <c r="E125" s="23" t="s">
        <v>79</v>
      </c>
      <c r="F125" s="23" t="s">
        <v>80</v>
      </c>
      <c r="G125" s="23" t="s">
        <v>253</v>
      </c>
      <c r="H125" s="23" t="s">
        <v>254</v>
      </c>
      <c r="I125" s="115">
        <v>84500</v>
      </c>
      <c r="J125" s="115">
        <v>84500</v>
      </c>
      <c r="K125" s="115">
        <v>84500</v>
      </c>
      <c r="L125" s="115"/>
      <c r="M125" s="115"/>
      <c r="N125" s="115"/>
      <c r="O125" s="115"/>
      <c r="P125" s="115"/>
      <c r="Q125" s="115"/>
      <c r="R125" s="115"/>
      <c r="S125" s="115"/>
      <c r="T125" s="115"/>
      <c r="U125" s="89"/>
      <c r="V125" s="115"/>
      <c r="W125" s="115"/>
    </row>
    <row r="126" ht="32.9" customHeight="1" spans="1:23">
      <c r="A126" s="23" t="s">
        <v>274</v>
      </c>
      <c r="B126" s="114" t="s">
        <v>326</v>
      </c>
      <c r="C126" s="23" t="s">
        <v>325</v>
      </c>
      <c r="D126" s="23" t="s">
        <v>45</v>
      </c>
      <c r="E126" s="23" t="s">
        <v>79</v>
      </c>
      <c r="F126" s="23" t="s">
        <v>80</v>
      </c>
      <c r="G126" s="23" t="s">
        <v>255</v>
      </c>
      <c r="H126" s="23" t="s">
        <v>256</v>
      </c>
      <c r="I126" s="115">
        <v>338000</v>
      </c>
      <c r="J126" s="115">
        <v>338000</v>
      </c>
      <c r="K126" s="115">
        <v>338000</v>
      </c>
      <c r="L126" s="115"/>
      <c r="M126" s="115"/>
      <c r="N126" s="115"/>
      <c r="O126" s="115"/>
      <c r="P126" s="115"/>
      <c r="Q126" s="115"/>
      <c r="R126" s="115"/>
      <c r="S126" s="115"/>
      <c r="T126" s="115"/>
      <c r="U126" s="89"/>
      <c r="V126" s="115"/>
      <c r="W126" s="115"/>
    </row>
    <row r="127" ht="32.9" customHeight="1" spans="1:23">
      <c r="A127" s="23" t="s">
        <v>274</v>
      </c>
      <c r="B127" s="114" t="s">
        <v>326</v>
      </c>
      <c r="C127" s="23" t="s">
        <v>325</v>
      </c>
      <c r="D127" s="23" t="s">
        <v>45</v>
      </c>
      <c r="E127" s="23" t="s">
        <v>79</v>
      </c>
      <c r="F127" s="23" t="s">
        <v>80</v>
      </c>
      <c r="G127" s="23" t="s">
        <v>225</v>
      </c>
      <c r="H127" s="23" t="s">
        <v>226</v>
      </c>
      <c r="I127" s="115">
        <v>169000</v>
      </c>
      <c r="J127" s="115">
        <v>169000</v>
      </c>
      <c r="K127" s="115">
        <v>169000</v>
      </c>
      <c r="L127" s="115"/>
      <c r="M127" s="115"/>
      <c r="N127" s="115"/>
      <c r="O127" s="115"/>
      <c r="P127" s="115"/>
      <c r="Q127" s="115"/>
      <c r="R127" s="115"/>
      <c r="S127" s="115"/>
      <c r="T127" s="115"/>
      <c r="U127" s="89"/>
      <c r="V127" s="115"/>
      <c r="W127" s="115"/>
    </row>
    <row r="128" ht="32.9" customHeight="1" spans="1:23">
      <c r="A128" s="23" t="s">
        <v>274</v>
      </c>
      <c r="B128" s="114" t="s">
        <v>326</v>
      </c>
      <c r="C128" s="23" t="s">
        <v>325</v>
      </c>
      <c r="D128" s="23" t="s">
        <v>45</v>
      </c>
      <c r="E128" s="23" t="s">
        <v>79</v>
      </c>
      <c r="F128" s="23" t="s">
        <v>80</v>
      </c>
      <c r="G128" s="23" t="s">
        <v>207</v>
      </c>
      <c r="H128" s="23" t="s">
        <v>208</v>
      </c>
      <c r="I128" s="115">
        <v>1500000</v>
      </c>
      <c r="J128" s="115">
        <v>1500000</v>
      </c>
      <c r="K128" s="115">
        <v>1500000</v>
      </c>
      <c r="L128" s="115"/>
      <c r="M128" s="115"/>
      <c r="N128" s="115"/>
      <c r="O128" s="115"/>
      <c r="P128" s="115"/>
      <c r="Q128" s="115"/>
      <c r="R128" s="115"/>
      <c r="S128" s="115"/>
      <c r="T128" s="115"/>
      <c r="U128" s="89"/>
      <c r="V128" s="115"/>
      <c r="W128" s="115"/>
    </row>
    <row r="129" ht="32.9" customHeight="1" spans="1:23">
      <c r="A129" s="23"/>
      <c r="B129" s="23"/>
      <c r="C129" s="23" t="s">
        <v>327</v>
      </c>
      <c r="D129" s="23"/>
      <c r="E129" s="23"/>
      <c r="F129" s="23"/>
      <c r="G129" s="23"/>
      <c r="H129" s="23"/>
      <c r="I129" s="115">
        <v>99910.8</v>
      </c>
      <c r="J129" s="115"/>
      <c r="K129" s="115"/>
      <c r="L129" s="115"/>
      <c r="M129" s="115"/>
      <c r="N129" s="115">
        <v>99910.8</v>
      </c>
      <c r="O129" s="115"/>
      <c r="P129" s="115"/>
      <c r="Q129" s="115"/>
      <c r="R129" s="115"/>
      <c r="S129" s="115"/>
      <c r="T129" s="115"/>
      <c r="U129" s="89"/>
      <c r="V129" s="115"/>
      <c r="W129" s="115"/>
    </row>
    <row r="130" ht="32.9" customHeight="1" spans="1:23">
      <c r="A130" s="23" t="s">
        <v>279</v>
      </c>
      <c r="B130" s="114" t="s">
        <v>328</v>
      </c>
      <c r="C130" s="23" t="s">
        <v>327</v>
      </c>
      <c r="D130" s="23" t="s">
        <v>45</v>
      </c>
      <c r="E130" s="23" t="s">
        <v>79</v>
      </c>
      <c r="F130" s="23" t="s">
        <v>80</v>
      </c>
      <c r="G130" s="23" t="s">
        <v>241</v>
      </c>
      <c r="H130" s="23" t="s">
        <v>242</v>
      </c>
      <c r="I130" s="115">
        <v>99910.8</v>
      </c>
      <c r="J130" s="115"/>
      <c r="K130" s="115"/>
      <c r="L130" s="115"/>
      <c r="M130" s="115"/>
      <c r="N130" s="115">
        <v>99910.8</v>
      </c>
      <c r="O130" s="115"/>
      <c r="P130" s="115"/>
      <c r="Q130" s="115"/>
      <c r="R130" s="115"/>
      <c r="S130" s="115"/>
      <c r="T130" s="115"/>
      <c r="U130" s="89"/>
      <c r="V130" s="115"/>
      <c r="W130" s="115"/>
    </row>
    <row r="131" ht="32.9" customHeight="1" spans="1:23">
      <c r="A131" s="23"/>
      <c r="B131" s="23"/>
      <c r="C131" s="23" t="s">
        <v>329</v>
      </c>
      <c r="D131" s="23"/>
      <c r="E131" s="23"/>
      <c r="F131" s="23"/>
      <c r="G131" s="23"/>
      <c r="H131" s="23"/>
      <c r="I131" s="115">
        <v>194000</v>
      </c>
      <c r="J131" s="115"/>
      <c r="K131" s="115"/>
      <c r="L131" s="115"/>
      <c r="M131" s="115"/>
      <c r="N131" s="115"/>
      <c r="O131" s="115"/>
      <c r="P131" s="115"/>
      <c r="Q131" s="115"/>
      <c r="R131" s="115">
        <v>194000</v>
      </c>
      <c r="S131" s="115">
        <v>194000</v>
      </c>
      <c r="T131" s="115"/>
      <c r="U131" s="89"/>
      <c r="V131" s="115"/>
      <c r="W131" s="115"/>
    </row>
    <row r="132" ht="32.9" customHeight="1" spans="1:23">
      <c r="A132" s="23" t="s">
        <v>330</v>
      </c>
      <c r="B132" s="114" t="s">
        <v>331</v>
      </c>
      <c r="C132" s="23" t="s">
        <v>329</v>
      </c>
      <c r="D132" s="23" t="s">
        <v>45</v>
      </c>
      <c r="E132" s="23" t="s">
        <v>96</v>
      </c>
      <c r="F132" s="23" t="s">
        <v>97</v>
      </c>
      <c r="G132" s="23" t="s">
        <v>332</v>
      </c>
      <c r="H132" s="23" t="s">
        <v>333</v>
      </c>
      <c r="I132" s="115">
        <v>194000</v>
      </c>
      <c r="J132" s="115"/>
      <c r="K132" s="115"/>
      <c r="L132" s="115"/>
      <c r="M132" s="115"/>
      <c r="N132" s="115"/>
      <c r="O132" s="115"/>
      <c r="P132" s="115"/>
      <c r="Q132" s="115"/>
      <c r="R132" s="115">
        <v>194000</v>
      </c>
      <c r="S132" s="115">
        <v>194000</v>
      </c>
      <c r="T132" s="115"/>
      <c r="U132" s="89"/>
      <c r="V132" s="115"/>
      <c r="W132" s="115"/>
    </row>
    <row r="133" ht="32.9" customHeight="1" spans="1:23">
      <c r="A133" s="23"/>
      <c r="B133" s="23"/>
      <c r="C133" s="23" t="s">
        <v>334</v>
      </c>
      <c r="D133" s="23"/>
      <c r="E133" s="23"/>
      <c r="F133" s="23"/>
      <c r="G133" s="23"/>
      <c r="H133" s="23"/>
      <c r="I133" s="115">
        <v>57284428.07</v>
      </c>
      <c r="J133" s="115"/>
      <c r="K133" s="115"/>
      <c r="L133" s="115"/>
      <c r="M133" s="115"/>
      <c r="N133" s="115">
        <v>57284428.07</v>
      </c>
      <c r="O133" s="115"/>
      <c r="P133" s="115"/>
      <c r="Q133" s="115"/>
      <c r="R133" s="115"/>
      <c r="S133" s="115"/>
      <c r="T133" s="115"/>
      <c r="U133" s="89"/>
      <c r="V133" s="115"/>
      <c r="W133" s="115"/>
    </row>
    <row r="134" ht="32.9" customHeight="1" spans="1:23">
      <c r="A134" s="23" t="s">
        <v>274</v>
      </c>
      <c r="B134" s="114" t="s">
        <v>335</v>
      </c>
      <c r="C134" s="23" t="s">
        <v>334</v>
      </c>
      <c r="D134" s="23" t="s">
        <v>45</v>
      </c>
      <c r="E134" s="23" t="s">
        <v>96</v>
      </c>
      <c r="F134" s="23" t="s">
        <v>97</v>
      </c>
      <c r="G134" s="23" t="s">
        <v>336</v>
      </c>
      <c r="H134" s="23" t="s">
        <v>337</v>
      </c>
      <c r="I134" s="115">
        <v>40086669.75</v>
      </c>
      <c r="J134" s="115"/>
      <c r="K134" s="115"/>
      <c r="L134" s="115"/>
      <c r="M134" s="115"/>
      <c r="N134" s="115">
        <v>40086669.75</v>
      </c>
      <c r="O134" s="115"/>
      <c r="P134" s="115"/>
      <c r="Q134" s="115"/>
      <c r="R134" s="115"/>
      <c r="S134" s="115"/>
      <c r="T134" s="115"/>
      <c r="U134" s="89"/>
      <c r="V134" s="115"/>
      <c r="W134" s="115"/>
    </row>
    <row r="135" ht="32.9" customHeight="1" spans="1:23">
      <c r="A135" s="23" t="s">
        <v>274</v>
      </c>
      <c r="B135" s="114" t="s">
        <v>335</v>
      </c>
      <c r="C135" s="23" t="s">
        <v>334</v>
      </c>
      <c r="D135" s="23" t="s">
        <v>45</v>
      </c>
      <c r="E135" s="23" t="s">
        <v>96</v>
      </c>
      <c r="F135" s="23" t="s">
        <v>97</v>
      </c>
      <c r="G135" s="23" t="s">
        <v>303</v>
      </c>
      <c r="H135" s="23" t="s">
        <v>264</v>
      </c>
      <c r="I135" s="115">
        <v>17197758.32</v>
      </c>
      <c r="J135" s="115"/>
      <c r="K135" s="115"/>
      <c r="L135" s="115"/>
      <c r="M135" s="115"/>
      <c r="N135" s="115">
        <v>17197758.32</v>
      </c>
      <c r="O135" s="115"/>
      <c r="P135" s="115"/>
      <c r="Q135" s="115"/>
      <c r="R135" s="115"/>
      <c r="S135" s="115"/>
      <c r="T135" s="115"/>
      <c r="U135" s="89"/>
      <c r="V135" s="115"/>
      <c r="W135" s="115"/>
    </row>
    <row r="136" ht="32.9" customHeight="1" spans="1:23">
      <c r="A136" s="23"/>
      <c r="B136" s="23"/>
      <c r="C136" s="23" t="s">
        <v>338</v>
      </c>
      <c r="D136" s="23"/>
      <c r="E136" s="23"/>
      <c r="F136" s="23"/>
      <c r="G136" s="23"/>
      <c r="H136" s="23"/>
      <c r="I136" s="115">
        <v>38658086.22</v>
      </c>
      <c r="J136" s="115">
        <v>32151500</v>
      </c>
      <c r="K136" s="115">
        <v>32151500</v>
      </c>
      <c r="L136" s="115"/>
      <c r="M136" s="115"/>
      <c r="N136" s="115">
        <v>6506586.22</v>
      </c>
      <c r="O136" s="115"/>
      <c r="P136" s="115"/>
      <c r="Q136" s="115"/>
      <c r="R136" s="115"/>
      <c r="S136" s="115"/>
      <c r="T136" s="115"/>
      <c r="U136" s="89"/>
      <c r="V136" s="115"/>
      <c r="W136" s="115"/>
    </row>
    <row r="137" ht="32.9" customHeight="1" spans="1:23">
      <c r="A137" s="23" t="s">
        <v>279</v>
      </c>
      <c r="B137" s="114" t="s">
        <v>339</v>
      </c>
      <c r="C137" s="23" t="s">
        <v>338</v>
      </c>
      <c r="D137" s="23" t="s">
        <v>45</v>
      </c>
      <c r="E137" s="23" t="s">
        <v>96</v>
      </c>
      <c r="F137" s="23" t="s">
        <v>97</v>
      </c>
      <c r="G137" s="23" t="s">
        <v>241</v>
      </c>
      <c r="H137" s="23" t="s">
        <v>242</v>
      </c>
      <c r="I137" s="115">
        <v>201435.04</v>
      </c>
      <c r="J137" s="115">
        <v>165560</v>
      </c>
      <c r="K137" s="115">
        <v>165560</v>
      </c>
      <c r="L137" s="115"/>
      <c r="M137" s="115"/>
      <c r="N137" s="115">
        <v>35875.04</v>
      </c>
      <c r="O137" s="115"/>
      <c r="P137" s="115"/>
      <c r="Q137" s="115"/>
      <c r="R137" s="115"/>
      <c r="S137" s="115"/>
      <c r="T137" s="115"/>
      <c r="U137" s="89"/>
      <c r="V137" s="115"/>
      <c r="W137" s="115"/>
    </row>
    <row r="138" ht="32.9" customHeight="1" spans="1:23">
      <c r="A138" s="23" t="s">
        <v>279</v>
      </c>
      <c r="B138" s="114" t="s">
        <v>339</v>
      </c>
      <c r="C138" s="23" t="s">
        <v>338</v>
      </c>
      <c r="D138" s="23" t="s">
        <v>45</v>
      </c>
      <c r="E138" s="23" t="s">
        <v>96</v>
      </c>
      <c r="F138" s="23" t="s">
        <v>97</v>
      </c>
      <c r="G138" s="23" t="s">
        <v>243</v>
      </c>
      <c r="H138" s="23" t="s">
        <v>244</v>
      </c>
      <c r="I138" s="115">
        <v>252000</v>
      </c>
      <c r="J138" s="115">
        <v>122000</v>
      </c>
      <c r="K138" s="115">
        <v>122000</v>
      </c>
      <c r="L138" s="115"/>
      <c r="M138" s="115"/>
      <c r="N138" s="115">
        <v>130000</v>
      </c>
      <c r="O138" s="115"/>
      <c r="P138" s="115"/>
      <c r="Q138" s="115"/>
      <c r="R138" s="115"/>
      <c r="S138" s="115"/>
      <c r="T138" s="115"/>
      <c r="U138" s="89"/>
      <c r="V138" s="115"/>
      <c r="W138" s="115"/>
    </row>
    <row r="139" ht="32.9" customHeight="1" spans="1:23">
      <c r="A139" s="23" t="s">
        <v>279</v>
      </c>
      <c r="B139" s="114" t="s">
        <v>339</v>
      </c>
      <c r="C139" s="23" t="s">
        <v>338</v>
      </c>
      <c r="D139" s="23" t="s">
        <v>45</v>
      </c>
      <c r="E139" s="23" t="s">
        <v>96</v>
      </c>
      <c r="F139" s="23" t="s">
        <v>97</v>
      </c>
      <c r="G139" s="23" t="s">
        <v>249</v>
      </c>
      <c r="H139" s="23" t="s">
        <v>250</v>
      </c>
      <c r="I139" s="115">
        <v>585877.52</v>
      </c>
      <c r="J139" s="115">
        <v>428000</v>
      </c>
      <c r="K139" s="115">
        <v>428000</v>
      </c>
      <c r="L139" s="115"/>
      <c r="M139" s="115"/>
      <c r="N139" s="115">
        <v>157877.52</v>
      </c>
      <c r="O139" s="115"/>
      <c r="P139" s="115"/>
      <c r="Q139" s="115"/>
      <c r="R139" s="115"/>
      <c r="S139" s="115"/>
      <c r="T139" s="115"/>
      <c r="U139" s="89"/>
      <c r="V139" s="115"/>
      <c r="W139" s="115"/>
    </row>
    <row r="140" ht="32.9" customHeight="1" spans="1:23">
      <c r="A140" s="23" t="s">
        <v>279</v>
      </c>
      <c r="B140" s="114" t="s">
        <v>339</v>
      </c>
      <c r="C140" s="23" t="s">
        <v>338</v>
      </c>
      <c r="D140" s="23" t="s">
        <v>45</v>
      </c>
      <c r="E140" s="23" t="s">
        <v>96</v>
      </c>
      <c r="F140" s="23" t="s">
        <v>97</v>
      </c>
      <c r="G140" s="23" t="s">
        <v>251</v>
      </c>
      <c r="H140" s="23" t="s">
        <v>252</v>
      </c>
      <c r="I140" s="115">
        <v>24007973.66</v>
      </c>
      <c r="J140" s="115">
        <v>20174240</v>
      </c>
      <c r="K140" s="115">
        <v>20174240</v>
      </c>
      <c r="L140" s="115"/>
      <c r="M140" s="115"/>
      <c r="N140" s="115">
        <v>3833733.66</v>
      </c>
      <c r="O140" s="115"/>
      <c r="P140" s="115"/>
      <c r="Q140" s="115"/>
      <c r="R140" s="115"/>
      <c r="S140" s="115"/>
      <c r="T140" s="115"/>
      <c r="U140" s="89"/>
      <c r="V140" s="115"/>
      <c r="W140" s="115"/>
    </row>
    <row r="141" ht="32.9" customHeight="1" spans="1:23">
      <c r="A141" s="23" t="s">
        <v>279</v>
      </c>
      <c r="B141" s="114" t="s">
        <v>339</v>
      </c>
      <c r="C141" s="23" t="s">
        <v>338</v>
      </c>
      <c r="D141" s="23" t="s">
        <v>45</v>
      </c>
      <c r="E141" s="23" t="s">
        <v>96</v>
      </c>
      <c r="F141" s="23" t="s">
        <v>97</v>
      </c>
      <c r="G141" s="23" t="s">
        <v>253</v>
      </c>
      <c r="H141" s="23" t="s">
        <v>254</v>
      </c>
      <c r="I141" s="115">
        <v>415000</v>
      </c>
      <c r="J141" s="115">
        <v>415000</v>
      </c>
      <c r="K141" s="115">
        <v>415000</v>
      </c>
      <c r="L141" s="115"/>
      <c r="M141" s="115"/>
      <c r="N141" s="115"/>
      <c r="O141" s="115"/>
      <c r="P141" s="115"/>
      <c r="Q141" s="115"/>
      <c r="R141" s="115"/>
      <c r="S141" s="115"/>
      <c r="T141" s="115"/>
      <c r="U141" s="89"/>
      <c r="V141" s="115"/>
      <c r="W141" s="115"/>
    </row>
    <row r="142" ht="32.9" customHeight="1" spans="1:23">
      <c r="A142" s="23" t="s">
        <v>279</v>
      </c>
      <c r="B142" s="114" t="s">
        <v>339</v>
      </c>
      <c r="C142" s="23" t="s">
        <v>338</v>
      </c>
      <c r="D142" s="23" t="s">
        <v>45</v>
      </c>
      <c r="E142" s="23" t="s">
        <v>96</v>
      </c>
      <c r="F142" s="23" t="s">
        <v>97</v>
      </c>
      <c r="G142" s="23" t="s">
        <v>255</v>
      </c>
      <c r="H142" s="23" t="s">
        <v>256</v>
      </c>
      <c r="I142" s="115">
        <v>250000</v>
      </c>
      <c r="J142" s="115">
        <v>250000</v>
      </c>
      <c r="K142" s="115">
        <v>250000</v>
      </c>
      <c r="L142" s="115"/>
      <c r="M142" s="115"/>
      <c r="N142" s="115"/>
      <c r="O142" s="115"/>
      <c r="P142" s="115"/>
      <c r="Q142" s="115"/>
      <c r="R142" s="115"/>
      <c r="S142" s="115"/>
      <c r="T142" s="115"/>
      <c r="U142" s="89"/>
      <c r="V142" s="115"/>
      <c r="W142" s="115"/>
    </row>
    <row r="143" ht="32.9" customHeight="1" spans="1:23">
      <c r="A143" s="23" t="s">
        <v>279</v>
      </c>
      <c r="B143" s="114" t="s">
        <v>339</v>
      </c>
      <c r="C143" s="23" t="s">
        <v>338</v>
      </c>
      <c r="D143" s="23" t="s">
        <v>45</v>
      </c>
      <c r="E143" s="23" t="s">
        <v>96</v>
      </c>
      <c r="F143" s="23" t="s">
        <v>97</v>
      </c>
      <c r="G143" s="23" t="s">
        <v>225</v>
      </c>
      <c r="H143" s="23" t="s">
        <v>226</v>
      </c>
      <c r="I143" s="115">
        <v>100000</v>
      </c>
      <c r="J143" s="115">
        <v>100000</v>
      </c>
      <c r="K143" s="115">
        <v>100000</v>
      </c>
      <c r="L143" s="115"/>
      <c r="M143" s="115"/>
      <c r="N143" s="115"/>
      <c r="O143" s="115"/>
      <c r="P143" s="115"/>
      <c r="Q143" s="115"/>
      <c r="R143" s="115"/>
      <c r="S143" s="115"/>
      <c r="T143" s="115"/>
      <c r="U143" s="89"/>
      <c r="V143" s="115"/>
      <c r="W143" s="115"/>
    </row>
    <row r="144" ht="32.9" customHeight="1" spans="1:23">
      <c r="A144" s="23" t="s">
        <v>279</v>
      </c>
      <c r="B144" s="114" t="s">
        <v>339</v>
      </c>
      <c r="C144" s="23" t="s">
        <v>338</v>
      </c>
      <c r="D144" s="23" t="s">
        <v>45</v>
      </c>
      <c r="E144" s="23" t="s">
        <v>96</v>
      </c>
      <c r="F144" s="23" t="s">
        <v>97</v>
      </c>
      <c r="G144" s="23" t="s">
        <v>207</v>
      </c>
      <c r="H144" s="23" t="s">
        <v>208</v>
      </c>
      <c r="I144" s="115">
        <v>4096700</v>
      </c>
      <c r="J144" s="115">
        <v>4096700</v>
      </c>
      <c r="K144" s="115">
        <v>4096700</v>
      </c>
      <c r="L144" s="115"/>
      <c r="M144" s="115"/>
      <c r="N144" s="115"/>
      <c r="O144" s="115"/>
      <c r="P144" s="115"/>
      <c r="Q144" s="115"/>
      <c r="R144" s="115"/>
      <c r="S144" s="115"/>
      <c r="T144" s="115"/>
      <c r="U144" s="89"/>
      <c r="V144" s="115"/>
      <c r="W144" s="115"/>
    </row>
    <row r="145" ht="32.9" customHeight="1" spans="1:23">
      <c r="A145" s="23" t="s">
        <v>279</v>
      </c>
      <c r="B145" s="114" t="s">
        <v>339</v>
      </c>
      <c r="C145" s="23" t="s">
        <v>338</v>
      </c>
      <c r="D145" s="23" t="s">
        <v>45</v>
      </c>
      <c r="E145" s="23" t="s">
        <v>96</v>
      </c>
      <c r="F145" s="23" t="s">
        <v>97</v>
      </c>
      <c r="G145" s="23" t="s">
        <v>263</v>
      </c>
      <c r="H145" s="23" t="s">
        <v>264</v>
      </c>
      <c r="I145" s="115">
        <v>6904900</v>
      </c>
      <c r="J145" s="115">
        <v>6200000</v>
      </c>
      <c r="K145" s="115">
        <v>6200000</v>
      </c>
      <c r="L145" s="115"/>
      <c r="M145" s="115"/>
      <c r="N145" s="115">
        <v>704900</v>
      </c>
      <c r="O145" s="115"/>
      <c r="P145" s="115"/>
      <c r="Q145" s="115"/>
      <c r="R145" s="115"/>
      <c r="S145" s="115"/>
      <c r="T145" s="115"/>
      <c r="U145" s="89"/>
      <c r="V145" s="115"/>
      <c r="W145" s="115"/>
    </row>
    <row r="146" ht="32.9" customHeight="1" spans="1:23">
      <c r="A146" s="23" t="s">
        <v>279</v>
      </c>
      <c r="B146" s="114" t="s">
        <v>339</v>
      </c>
      <c r="C146" s="23" t="s">
        <v>338</v>
      </c>
      <c r="D146" s="23" t="s">
        <v>45</v>
      </c>
      <c r="E146" s="23" t="s">
        <v>96</v>
      </c>
      <c r="F146" s="23" t="s">
        <v>97</v>
      </c>
      <c r="G146" s="23" t="s">
        <v>287</v>
      </c>
      <c r="H146" s="23" t="s">
        <v>288</v>
      </c>
      <c r="I146" s="115">
        <v>1844200</v>
      </c>
      <c r="J146" s="115">
        <v>200000</v>
      </c>
      <c r="K146" s="115">
        <v>200000</v>
      </c>
      <c r="L146" s="115"/>
      <c r="M146" s="115"/>
      <c r="N146" s="115">
        <v>1644200</v>
      </c>
      <c r="O146" s="115"/>
      <c r="P146" s="115"/>
      <c r="Q146" s="115"/>
      <c r="R146" s="115"/>
      <c r="S146" s="115"/>
      <c r="T146" s="115"/>
      <c r="U146" s="89"/>
      <c r="V146" s="115"/>
      <c r="W146" s="115"/>
    </row>
    <row r="147" ht="32.9" customHeight="1" spans="1:23">
      <c r="A147" s="23"/>
      <c r="B147" s="23"/>
      <c r="C147" s="23" t="s">
        <v>340</v>
      </c>
      <c r="D147" s="23"/>
      <c r="E147" s="23"/>
      <c r="F147" s="23"/>
      <c r="G147" s="23"/>
      <c r="H147" s="23"/>
      <c r="I147" s="115">
        <v>84817976.66</v>
      </c>
      <c r="J147" s="115"/>
      <c r="K147" s="115"/>
      <c r="L147" s="115"/>
      <c r="M147" s="115"/>
      <c r="N147" s="115"/>
      <c r="O147" s="115"/>
      <c r="P147" s="115"/>
      <c r="Q147" s="115"/>
      <c r="R147" s="115">
        <v>84817976.66</v>
      </c>
      <c r="S147" s="115">
        <v>84817976.66</v>
      </c>
      <c r="T147" s="115"/>
      <c r="U147" s="89"/>
      <c r="V147" s="115"/>
      <c r="W147" s="115"/>
    </row>
    <row r="148" ht="32.9" customHeight="1" spans="1:23">
      <c r="A148" s="23" t="s">
        <v>279</v>
      </c>
      <c r="B148" s="114" t="s">
        <v>341</v>
      </c>
      <c r="C148" s="23" t="s">
        <v>340</v>
      </c>
      <c r="D148" s="23" t="s">
        <v>45</v>
      </c>
      <c r="E148" s="23" t="s">
        <v>96</v>
      </c>
      <c r="F148" s="23" t="s">
        <v>97</v>
      </c>
      <c r="G148" s="23" t="s">
        <v>342</v>
      </c>
      <c r="H148" s="23" t="s">
        <v>337</v>
      </c>
      <c r="I148" s="115">
        <v>9732776.66</v>
      </c>
      <c r="J148" s="115"/>
      <c r="K148" s="115"/>
      <c r="L148" s="115"/>
      <c r="M148" s="115"/>
      <c r="N148" s="115"/>
      <c r="O148" s="115"/>
      <c r="P148" s="115"/>
      <c r="Q148" s="115"/>
      <c r="R148" s="115">
        <v>9732776.66</v>
      </c>
      <c r="S148" s="115">
        <v>9732776.66</v>
      </c>
      <c r="T148" s="115"/>
      <c r="U148" s="89"/>
      <c r="V148" s="115"/>
      <c r="W148" s="115"/>
    </row>
    <row r="149" ht="32.9" customHeight="1" spans="1:23">
      <c r="A149" s="23" t="s">
        <v>279</v>
      </c>
      <c r="B149" s="114" t="s">
        <v>341</v>
      </c>
      <c r="C149" s="23" t="s">
        <v>340</v>
      </c>
      <c r="D149" s="23" t="s">
        <v>45</v>
      </c>
      <c r="E149" s="23" t="s">
        <v>96</v>
      </c>
      <c r="F149" s="23" t="s">
        <v>97</v>
      </c>
      <c r="G149" s="23" t="s">
        <v>263</v>
      </c>
      <c r="H149" s="23" t="s">
        <v>264</v>
      </c>
      <c r="I149" s="115">
        <v>11000000</v>
      </c>
      <c r="J149" s="115"/>
      <c r="K149" s="115"/>
      <c r="L149" s="115"/>
      <c r="M149" s="115"/>
      <c r="N149" s="115"/>
      <c r="O149" s="115"/>
      <c r="P149" s="115"/>
      <c r="Q149" s="115"/>
      <c r="R149" s="115">
        <v>11000000</v>
      </c>
      <c r="S149" s="115">
        <v>11000000</v>
      </c>
      <c r="T149" s="115"/>
      <c r="U149" s="89"/>
      <c r="V149" s="115"/>
      <c r="W149" s="115"/>
    </row>
    <row r="150" ht="32.9" customHeight="1" spans="1:23">
      <c r="A150" s="23" t="s">
        <v>279</v>
      </c>
      <c r="B150" s="114" t="s">
        <v>341</v>
      </c>
      <c r="C150" s="23" t="s">
        <v>340</v>
      </c>
      <c r="D150" s="23" t="s">
        <v>45</v>
      </c>
      <c r="E150" s="23" t="s">
        <v>96</v>
      </c>
      <c r="F150" s="23" t="s">
        <v>97</v>
      </c>
      <c r="G150" s="23" t="s">
        <v>287</v>
      </c>
      <c r="H150" s="23" t="s">
        <v>288</v>
      </c>
      <c r="I150" s="115">
        <v>46749300</v>
      </c>
      <c r="J150" s="115"/>
      <c r="K150" s="115"/>
      <c r="L150" s="115"/>
      <c r="M150" s="115"/>
      <c r="N150" s="115"/>
      <c r="O150" s="115"/>
      <c r="P150" s="115"/>
      <c r="Q150" s="115"/>
      <c r="R150" s="115">
        <v>46749300</v>
      </c>
      <c r="S150" s="115">
        <v>46749300</v>
      </c>
      <c r="T150" s="115"/>
      <c r="U150" s="89"/>
      <c r="V150" s="115"/>
      <c r="W150" s="115"/>
    </row>
    <row r="151" ht="32.9" customHeight="1" spans="1:23">
      <c r="A151" s="23" t="s">
        <v>279</v>
      </c>
      <c r="B151" s="114" t="s">
        <v>341</v>
      </c>
      <c r="C151" s="23" t="s">
        <v>340</v>
      </c>
      <c r="D151" s="23" t="s">
        <v>45</v>
      </c>
      <c r="E151" s="23" t="s">
        <v>125</v>
      </c>
      <c r="F151" s="23" t="s">
        <v>126</v>
      </c>
      <c r="G151" s="23" t="s">
        <v>343</v>
      </c>
      <c r="H151" s="23" t="s">
        <v>344</v>
      </c>
      <c r="I151" s="115">
        <v>17335900</v>
      </c>
      <c r="J151" s="115"/>
      <c r="K151" s="115"/>
      <c r="L151" s="115"/>
      <c r="M151" s="115"/>
      <c r="N151" s="115"/>
      <c r="O151" s="115"/>
      <c r="P151" s="115"/>
      <c r="Q151" s="115"/>
      <c r="R151" s="115">
        <v>17335900</v>
      </c>
      <c r="S151" s="115">
        <v>17335900</v>
      </c>
      <c r="T151" s="115"/>
      <c r="U151" s="89"/>
      <c r="V151" s="115"/>
      <c r="W151" s="115"/>
    </row>
    <row r="152" ht="32.9" customHeight="1" spans="1:23">
      <c r="A152" s="23"/>
      <c r="B152" s="23"/>
      <c r="C152" s="23" t="s">
        <v>345</v>
      </c>
      <c r="D152" s="23"/>
      <c r="E152" s="23"/>
      <c r="F152" s="23"/>
      <c r="G152" s="23"/>
      <c r="H152" s="23"/>
      <c r="I152" s="115">
        <v>1000000</v>
      </c>
      <c r="J152" s="115"/>
      <c r="K152" s="115"/>
      <c r="L152" s="115"/>
      <c r="M152" s="115"/>
      <c r="N152" s="115"/>
      <c r="O152" s="115"/>
      <c r="P152" s="115"/>
      <c r="Q152" s="115"/>
      <c r="R152" s="115">
        <v>1000000</v>
      </c>
      <c r="S152" s="115">
        <v>1000000</v>
      </c>
      <c r="T152" s="115"/>
      <c r="U152" s="89"/>
      <c r="V152" s="115"/>
      <c r="W152" s="115"/>
    </row>
    <row r="153" ht="32.9" customHeight="1" spans="1:23">
      <c r="A153" s="23" t="s">
        <v>215</v>
      </c>
      <c r="B153" s="114" t="s">
        <v>346</v>
      </c>
      <c r="C153" s="23" t="s">
        <v>345</v>
      </c>
      <c r="D153" s="23" t="s">
        <v>45</v>
      </c>
      <c r="E153" s="23" t="s">
        <v>96</v>
      </c>
      <c r="F153" s="23" t="s">
        <v>97</v>
      </c>
      <c r="G153" s="23" t="s">
        <v>347</v>
      </c>
      <c r="H153" s="23" t="s">
        <v>348</v>
      </c>
      <c r="I153" s="115">
        <v>1000000</v>
      </c>
      <c r="J153" s="115"/>
      <c r="K153" s="115"/>
      <c r="L153" s="115"/>
      <c r="M153" s="115"/>
      <c r="N153" s="115"/>
      <c r="O153" s="115"/>
      <c r="P153" s="115"/>
      <c r="Q153" s="115"/>
      <c r="R153" s="115">
        <v>1000000</v>
      </c>
      <c r="S153" s="115">
        <v>1000000</v>
      </c>
      <c r="T153" s="115"/>
      <c r="U153" s="89"/>
      <c r="V153" s="115"/>
      <c r="W153" s="115"/>
    </row>
    <row r="154" ht="32.9" customHeight="1" spans="1:23">
      <c r="A154" s="23"/>
      <c r="B154" s="23"/>
      <c r="C154" s="23" t="s">
        <v>349</v>
      </c>
      <c r="D154" s="23"/>
      <c r="E154" s="23"/>
      <c r="F154" s="23"/>
      <c r="G154" s="23"/>
      <c r="H154" s="23"/>
      <c r="I154" s="115">
        <v>200000</v>
      </c>
      <c r="J154" s="115">
        <v>200000</v>
      </c>
      <c r="K154" s="115">
        <v>200000</v>
      </c>
      <c r="L154" s="115"/>
      <c r="M154" s="115"/>
      <c r="N154" s="115"/>
      <c r="O154" s="115"/>
      <c r="P154" s="115"/>
      <c r="Q154" s="115"/>
      <c r="R154" s="115"/>
      <c r="S154" s="115"/>
      <c r="T154" s="115"/>
      <c r="U154" s="89"/>
      <c r="V154" s="115"/>
      <c r="W154" s="115"/>
    </row>
    <row r="155" ht="32.9" customHeight="1" spans="1:23">
      <c r="A155" s="23" t="s">
        <v>274</v>
      </c>
      <c r="B155" s="114" t="s">
        <v>350</v>
      </c>
      <c r="C155" s="23" t="s">
        <v>349</v>
      </c>
      <c r="D155" s="23" t="s">
        <v>45</v>
      </c>
      <c r="E155" s="23" t="s">
        <v>75</v>
      </c>
      <c r="F155" s="23" t="s">
        <v>76</v>
      </c>
      <c r="G155" s="23" t="s">
        <v>207</v>
      </c>
      <c r="H155" s="23" t="s">
        <v>208</v>
      </c>
      <c r="I155" s="115">
        <v>100000</v>
      </c>
      <c r="J155" s="115">
        <v>100000</v>
      </c>
      <c r="K155" s="115">
        <v>100000</v>
      </c>
      <c r="L155" s="115"/>
      <c r="M155" s="115"/>
      <c r="N155" s="115"/>
      <c r="O155" s="115"/>
      <c r="P155" s="115"/>
      <c r="Q155" s="115"/>
      <c r="R155" s="115"/>
      <c r="S155" s="115"/>
      <c r="T155" s="115"/>
      <c r="U155" s="89"/>
      <c r="V155" s="115"/>
      <c r="W155" s="115"/>
    </row>
    <row r="156" ht="32.9" customHeight="1" spans="1:23">
      <c r="A156" s="23" t="s">
        <v>274</v>
      </c>
      <c r="B156" s="114" t="s">
        <v>350</v>
      </c>
      <c r="C156" s="23" t="s">
        <v>349</v>
      </c>
      <c r="D156" s="23" t="s">
        <v>45</v>
      </c>
      <c r="E156" s="23" t="s">
        <v>79</v>
      </c>
      <c r="F156" s="23" t="s">
        <v>80</v>
      </c>
      <c r="G156" s="23" t="s">
        <v>241</v>
      </c>
      <c r="H156" s="23" t="s">
        <v>242</v>
      </c>
      <c r="I156" s="115">
        <v>40000</v>
      </c>
      <c r="J156" s="115">
        <v>40000</v>
      </c>
      <c r="K156" s="115">
        <v>40000</v>
      </c>
      <c r="L156" s="115"/>
      <c r="M156" s="115"/>
      <c r="N156" s="115"/>
      <c r="O156" s="115"/>
      <c r="P156" s="115"/>
      <c r="Q156" s="115"/>
      <c r="R156" s="115"/>
      <c r="S156" s="115"/>
      <c r="T156" s="115"/>
      <c r="U156" s="89"/>
      <c r="V156" s="115"/>
      <c r="W156" s="115"/>
    </row>
    <row r="157" ht="32.9" customHeight="1" spans="1:23">
      <c r="A157" s="23" t="s">
        <v>274</v>
      </c>
      <c r="B157" s="114" t="s">
        <v>350</v>
      </c>
      <c r="C157" s="23" t="s">
        <v>349</v>
      </c>
      <c r="D157" s="23" t="s">
        <v>45</v>
      </c>
      <c r="E157" s="23" t="s">
        <v>79</v>
      </c>
      <c r="F157" s="23" t="s">
        <v>80</v>
      </c>
      <c r="G157" s="23" t="s">
        <v>253</v>
      </c>
      <c r="H157" s="23" t="s">
        <v>254</v>
      </c>
      <c r="I157" s="115">
        <v>60000</v>
      </c>
      <c r="J157" s="115">
        <v>60000</v>
      </c>
      <c r="K157" s="115">
        <v>60000</v>
      </c>
      <c r="L157" s="115"/>
      <c r="M157" s="115"/>
      <c r="N157" s="115"/>
      <c r="O157" s="115"/>
      <c r="P157" s="115"/>
      <c r="Q157" s="115"/>
      <c r="R157" s="115"/>
      <c r="S157" s="115"/>
      <c r="T157" s="115"/>
      <c r="U157" s="89"/>
      <c r="V157" s="115"/>
      <c r="W157" s="115"/>
    </row>
    <row r="158" ht="18.75" customHeight="1" spans="1:23">
      <c r="A158" s="31" t="s">
        <v>127</v>
      </c>
      <c r="B158" s="32"/>
      <c r="C158" s="32"/>
      <c r="D158" s="32"/>
      <c r="E158" s="32"/>
      <c r="F158" s="32"/>
      <c r="G158" s="32"/>
      <c r="H158" s="33"/>
      <c r="I158" s="115">
        <v>806916564.74</v>
      </c>
      <c r="J158" s="115">
        <v>35541500</v>
      </c>
      <c r="K158" s="115">
        <v>35541500</v>
      </c>
      <c r="L158" s="115"/>
      <c r="M158" s="115"/>
      <c r="N158" s="115">
        <v>142658373.08</v>
      </c>
      <c r="O158" s="115">
        <v>63814715</v>
      </c>
      <c r="P158" s="115"/>
      <c r="Q158" s="115"/>
      <c r="R158" s="115">
        <v>564901976.66</v>
      </c>
      <c r="S158" s="115">
        <v>564901976.66</v>
      </c>
      <c r="T158" s="115"/>
      <c r="U158" s="89"/>
      <c r="V158" s="115"/>
      <c r="W158" s="115"/>
    </row>
  </sheetData>
  <mergeCells count="28">
    <mergeCell ref="A2:W2"/>
    <mergeCell ref="A3:I3"/>
    <mergeCell ref="J4:M4"/>
    <mergeCell ref="N4:P4"/>
    <mergeCell ref="R4:W4"/>
    <mergeCell ref="J5:K5"/>
    <mergeCell ref="A158:H15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23"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9"/>
  <sheetViews>
    <sheetView showZeros="0" tabSelected="1" workbookViewId="0">
      <selection activeCell="A1" sqref="A1"/>
    </sheetView>
  </sheetViews>
  <sheetFormatPr defaultColWidth="9.14166666666667" defaultRowHeight="12" customHeight="1"/>
  <cols>
    <col min="1" max="1" width="31.3916666666667"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40.5333333333333" customWidth="1"/>
  </cols>
  <sheetData>
    <row r="1" customHeight="1" spans="1:10">
      <c r="J1" s="44" t="s">
        <v>351</v>
      </c>
    </row>
    <row r="2" ht="28.5" customHeight="1" spans="1:10">
      <c r="A2" s="45" t="s">
        <v>352</v>
      </c>
      <c r="B2" s="27"/>
      <c r="C2" s="27"/>
      <c r="D2" s="27"/>
      <c r="E2" s="27"/>
      <c r="F2" s="46"/>
      <c r="G2" s="27"/>
      <c r="H2" s="46"/>
      <c r="I2" s="46"/>
      <c r="J2" s="27"/>
    </row>
    <row r="3" ht="15" customHeight="1" spans="1:10">
      <c r="A3" s="4" t="str">
        <f>"单位名称："&amp;"云南省第一人民医院"</f>
        <v>单位名称：云南省第一人民医院</v>
      </c>
    </row>
    <row r="4" ht="14.25" customHeight="1" spans="1:10">
      <c r="A4" s="47" t="s">
        <v>353</v>
      </c>
      <c r="B4" s="47" t="s">
        <v>354</v>
      </c>
      <c r="C4" s="47" t="s">
        <v>355</v>
      </c>
      <c r="D4" s="47" t="s">
        <v>356</v>
      </c>
      <c r="E4" s="47" t="s">
        <v>357</v>
      </c>
      <c r="F4" s="48" t="s">
        <v>358</v>
      </c>
      <c r="G4" s="47" t="s">
        <v>359</v>
      </c>
      <c r="H4" s="48" t="s">
        <v>360</v>
      </c>
      <c r="I4" s="48" t="s">
        <v>361</v>
      </c>
      <c r="J4" s="47" t="s">
        <v>362</v>
      </c>
    </row>
    <row r="5" ht="14.25" customHeight="1" spans="1:10">
      <c r="A5" s="47">
        <v>1</v>
      </c>
      <c r="B5" s="47">
        <v>2</v>
      </c>
      <c r="C5" s="47">
        <v>3</v>
      </c>
      <c r="D5" s="47">
        <v>4</v>
      </c>
      <c r="E5" s="47">
        <v>5</v>
      </c>
      <c r="F5" s="48">
        <v>6</v>
      </c>
      <c r="G5" s="47">
        <v>7</v>
      </c>
      <c r="H5" s="48">
        <v>8</v>
      </c>
      <c r="I5" s="48">
        <v>9</v>
      </c>
      <c r="J5" s="47">
        <v>10</v>
      </c>
    </row>
    <row r="6" ht="17.3" customHeight="1" spans="1:10">
      <c r="A6" s="49" t="s">
        <v>45</v>
      </c>
      <c r="B6" s="50"/>
      <c r="C6" s="50"/>
      <c r="D6" s="50"/>
      <c r="E6" s="51"/>
      <c r="F6" s="52"/>
      <c r="G6" s="51"/>
      <c r="H6" s="52"/>
      <c r="I6" s="52"/>
      <c r="J6" s="51"/>
    </row>
    <row r="7" ht="47.3" customHeight="1" spans="1:10">
      <c r="A7" s="109" t="s">
        <v>349</v>
      </c>
      <c r="B7" s="53" t="s">
        <v>363</v>
      </c>
      <c r="C7" s="53" t="s">
        <v>364</v>
      </c>
      <c r="D7" s="53" t="s">
        <v>365</v>
      </c>
      <c r="E7" s="49" t="s">
        <v>366</v>
      </c>
      <c r="F7" s="53" t="s">
        <v>367</v>
      </c>
      <c r="G7" s="49" t="s">
        <v>368</v>
      </c>
      <c r="H7" s="53" t="s">
        <v>369</v>
      </c>
      <c r="I7" s="53" t="s">
        <v>370</v>
      </c>
      <c r="J7" s="54" t="s">
        <v>371</v>
      </c>
    </row>
    <row r="8" ht="47.3" customHeight="1" spans="1:10">
      <c r="A8" s="109" t="s">
        <v>349</v>
      </c>
      <c r="B8" s="53" t="s">
        <v>363</v>
      </c>
      <c r="C8" s="53" t="s">
        <v>364</v>
      </c>
      <c r="D8" s="53" t="s">
        <v>365</v>
      </c>
      <c r="E8" s="49" t="s">
        <v>372</v>
      </c>
      <c r="F8" s="53" t="s">
        <v>367</v>
      </c>
      <c r="G8" s="49" t="s">
        <v>368</v>
      </c>
      <c r="H8" s="53" t="s">
        <v>373</v>
      </c>
      <c r="I8" s="53" t="s">
        <v>370</v>
      </c>
      <c r="J8" s="54" t="s">
        <v>374</v>
      </c>
    </row>
    <row r="9" ht="47.3" customHeight="1" spans="1:10">
      <c r="A9" s="109" t="s">
        <v>349</v>
      </c>
      <c r="B9" s="53" t="s">
        <v>363</v>
      </c>
      <c r="C9" s="53" t="s">
        <v>364</v>
      </c>
      <c r="D9" s="53" t="s">
        <v>365</v>
      </c>
      <c r="E9" s="49" t="s">
        <v>375</v>
      </c>
      <c r="F9" s="53" t="s">
        <v>376</v>
      </c>
      <c r="G9" s="49" t="s">
        <v>148</v>
      </c>
      <c r="H9" s="53" t="s">
        <v>369</v>
      </c>
      <c r="I9" s="53" t="s">
        <v>370</v>
      </c>
      <c r="J9" s="54" t="s">
        <v>377</v>
      </c>
    </row>
    <row r="10" ht="47.3" customHeight="1" spans="1:10">
      <c r="A10" s="109" t="s">
        <v>349</v>
      </c>
      <c r="B10" s="53" t="s">
        <v>363</v>
      </c>
      <c r="C10" s="53" t="s">
        <v>364</v>
      </c>
      <c r="D10" s="53" t="s">
        <v>378</v>
      </c>
      <c r="E10" s="49" t="s">
        <v>379</v>
      </c>
      <c r="F10" s="53" t="s">
        <v>367</v>
      </c>
      <c r="G10" s="49" t="s">
        <v>380</v>
      </c>
      <c r="H10" s="53" t="s">
        <v>381</v>
      </c>
      <c r="I10" s="53" t="s">
        <v>370</v>
      </c>
      <c r="J10" s="54" t="s">
        <v>382</v>
      </c>
    </row>
    <row r="11" ht="47.3" customHeight="1" spans="1:10">
      <c r="A11" s="109" t="s">
        <v>349</v>
      </c>
      <c r="B11" s="53" t="s">
        <v>363</v>
      </c>
      <c r="C11" s="53" t="s">
        <v>383</v>
      </c>
      <c r="D11" s="53" t="s">
        <v>384</v>
      </c>
      <c r="E11" s="49" t="s">
        <v>385</v>
      </c>
      <c r="F11" s="53" t="s">
        <v>367</v>
      </c>
      <c r="G11" s="49" t="s">
        <v>368</v>
      </c>
      <c r="H11" s="53" t="s">
        <v>369</v>
      </c>
      <c r="I11" s="53" t="s">
        <v>370</v>
      </c>
      <c r="J11" s="54" t="s">
        <v>386</v>
      </c>
    </row>
    <row r="12" ht="47.3" customHeight="1" spans="1:10">
      <c r="A12" s="109" t="s">
        <v>349</v>
      </c>
      <c r="B12" s="53" t="s">
        <v>363</v>
      </c>
      <c r="C12" s="53" t="s">
        <v>383</v>
      </c>
      <c r="D12" s="53" t="s">
        <v>384</v>
      </c>
      <c r="E12" s="49" t="s">
        <v>387</v>
      </c>
      <c r="F12" s="53" t="s">
        <v>367</v>
      </c>
      <c r="G12" s="49" t="s">
        <v>380</v>
      </c>
      <c r="H12" s="53" t="s">
        <v>381</v>
      </c>
      <c r="I12" s="53" t="s">
        <v>370</v>
      </c>
      <c r="J12" s="54" t="s">
        <v>388</v>
      </c>
    </row>
    <row r="13" ht="47.3" customHeight="1" spans="1:10">
      <c r="A13" s="109" t="s">
        <v>349</v>
      </c>
      <c r="B13" s="53" t="s">
        <v>363</v>
      </c>
      <c r="C13" s="53" t="s">
        <v>389</v>
      </c>
      <c r="D13" s="53" t="s">
        <v>390</v>
      </c>
      <c r="E13" s="49" t="s">
        <v>390</v>
      </c>
      <c r="F13" s="53" t="s">
        <v>367</v>
      </c>
      <c r="G13" s="49" t="s">
        <v>391</v>
      </c>
      <c r="H13" s="53" t="s">
        <v>381</v>
      </c>
      <c r="I13" s="53" t="s">
        <v>370</v>
      </c>
      <c r="J13" s="54" t="s">
        <v>392</v>
      </c>
    </row>
    <row r="14" ht="47.3" customHeight="1" spans="1:10">
      <c r="A14" s="109" t="s">
        <v>349</v>
      </c>
      <c r="B14" s="53" t="s">
        <v>363</v>
      </c>
      <c r="C14" s="53" t="s">
        <v>389</v>
      </c>
      <c r="D14" s="53" t="s">
        <v>390</v>
      </c>
      <c r="E14" s="49" t="s">
        <v>393</v>
      </c>
      <c r="F14" s="53" t="s">
        <v>367</v>
      </c>
      <c r="G14" s="49" t="s">
        <v>380</v>
      </c>
      <c r="H14" s="53" t="s">
        <v>381</v>
      </c>
      <c r="I14" s="53" t="s">
        <v>370</v>
      </c>
      <c r="J14" s="54" t="s">
        <v>394</v>
      </c>
    </row>
    <row r="15" ht="47.3" customHeight="1" spans="1:10">
      <c r="A15" s="109" t="s">
        <v>325</v>
      </c>
      <c r="B15" s="53" t="s">
        <v>395</v>
      </c>
      <c r="C15" s="53" t="s">
        <v>364</v>
      </c>
      <c r="D15" s="53" t="s">
        <v>365</v>
      </c>
      <c r="E15" s="49" t="s">
        <v>396</v>
      </c>
      <c r="F15" s="53" t="s">
        <v>367</v>
      </c>
      <c r="G15" s="49" t="s">
        <v>397</v>
      </c>
      <c r="H15" s="53" t="s">
        <v>373</v>
      </c>
      <c r="I15" s="53" t="s">
        <v>370</v>
      </c>
      <c r="J15" s="54" t="s">
        <v>398</v>
      </c>
    </row>
    <row r="16" ht="47.3" customHeight="1" spans="1:10">
      <c r="A16" s="109" t="s">
        <v>325</v>
      </c>
      <c r="B16" s="53" t="s">
        <v>395</v>
      </c>
      <c r="C16" s="53" t="s">
        <v>364</v>
      </c>
      <c r="D16" s="53" t="s">
        <v>365</v>
      </c>
      <c r="E16" s="49" t="s">
        <v>399</v>
      </c>
      <c r="F16" s="53" t="s">
        <v>367</v>
      </c>
      <c r="G16" s="49" t="s">
        <v>400</v>
      </c>
      <c r="H16" s="53" t="s">
        <v>401</v>
      </c>
      <c r="I16" s="53" t="s">
        <v>370</v>
      </c>
      <c r="J16" s="54" t="s">
        <v>402</v>
      </c>
    </row>
    <row r="17" ht="47.3" customHeight="1" spans="1:10">
      <c r="A17" s="109" t="s">
        <v>325</v>
      </c>
      <c r="B17" s="53" t="s">
        <v>395</v>
      </c>
      <c r="C17" s="53" t="s">
        <v>383</v>
      </c>
      <c r="D17" s="53" t="s">
        <v>384</v>
      </c>
      <c r="E17" s="49" t="s">
        <v>403</v>
      </c>
      <c r="F17" s="53" t="s">
        <v>367</v>
      </c>
      <c r="G17" s="49" t="s">
        <v>148</v>
      </c>
      <c r="H17" s="53" t="s">
        <v>369</v>
      </c>
      <c r="I17" s="53" t="s">
        <v>370</v>
      </c>
      <c r="J17" s="54" t="s">
        <v>404</v>
      </c>
    </row>
    <row r="18" ht="47.3" customHeight="1" spans="1:10">
      <c r="A18" s="109" t="s">
        <v>325</v>
      </c>
      <c r="B18" s="53" t="s">
        <v>395</v>
      </c>
      <c r="C18" s="53" t="s">
        <v>383</v>
      </c>
      <c r="D18" s="53" t="s">
        <v>405</v>
      </c>
      <c r="E18" s="49" t="s">
        <v>406</v>
      </c>
      <c r="F18" s="53" t="s">
        <v>367</v>
      </c>
      <c r="G18" s="49" t="s">
        <v>407</v>
      </c>
      <c r="H18" s="53" t="s">
        <v>369</v>
      </c>
      <c r="I18" s="53" t="s">
        <v>370</v>
      </c>
      <c r="J18" s="54" t="s">
        <v>408</v>
      </c>
    </row>
    <row r="19" ht="47.3" customHeight="1" spans="1:10">
      <c r="A19" s="109" t="s">
        <v>325</v>
      </c>
      <c r="B19" s="53" t="s">
        <v>395</v>
      </c>
      <c r="C19" s="53" t="s">
        <v>383</v>
      </c>
      <c r="D19" s="53" t="s">
        <v>405</v>
      </c>
      <c r="E19" s="49" t="s">
        <v>409</v>
      </c>
      <c r="F19" s="53" t="s">
        <v>367</v>
      </c>
      <c r="G19" s="49" t="s">
        <v>407</v>
      </c>
      <c r="H19" s="53" t="s">
        <v>369</v>
      </c>
      <c r="I19" s="53" t="s">
        <v>370</v>
      </c>
      <c r="J19" s="54" t="s">
        <v>410</v>
      </c>
    </row>
    <row r="20" ht="47.3" customHeight="1" spans="1:10">
      <c r="A20" s="109" t="s">
        <v>325</v>
      </c>
      <c r="B20" s="53" t="s">
        <v>395</v>
      </c>
      <c r="C20" s="53" t="s">
        <v>389</v>
      </c>
      <c r="D20" s="53" t="s">
        <v>390</v>
      </c>
      <c r="E20" s="49" t="s">
        <v>411</v>
      </c>
      <c r="F20" s="53" t="s">
        <v>367</v>
      </c>
      <c r="G20" s="49" t="s">
        <v>391</v>
      </c>
      <c r="H20" s="53" t="s">
        <v>381</v>
      </c>
      <c r="I20" s="53" t="s">
        <v>370</v>
      </c>
      <c r="J20" s="54" t="s">
        <v>412</v>
      </c>
    </row>
    <row r="21" ht="47.3" customHeight="1" spans="1:10">
      <c r="A21" s="109" t="s">
        <v>340</v>
      </c>
      <c r="B21" s="53" t="s">
        <v>413</v>
      </c>
      <c r="C21" s="53" t="s">
        <v>364</v>
      </c>
      <c r="D21" s="53" t="s">
        <v>365</v>
      </c>
      <c r="E21" s="49" t="s">
        <v>414</v>
      </c>
      <c r="F21" s="53" t="s">
        <v>367</v>
      </c>
      <c r="G21" s="49" t="s">
        <v>415</v>
      </c>
      <c r="H21" s="53" t="s">
        <v>381</v>
      </c>
      <c r="I21" s="53" t="s">
        <v>370</v>
      </c>
      <c r="J21" s="54" t="s">
        <v>416</v>
      </c>
    </row>
    <row r="22" ht="47.3" customHeight="1" spans="1:10">
      <c r="A22" s="109" t="s">
        <v>340</v>
      </c>
      <c r="B22" s="53" t="s">
        <v>413</v>
      </c>
      <c r="C22" s="53" t="s">
        <v>364</v>
      </c>
      <c r="D22" s="53" t="s">
        <v>417</v>
      </c>
      <c r="E22" s="49" t="s">
        <v>418</v>
      </c>
      <c r="F22" s="53" t="s">
        <v>376</v>
      </c>
      <c r="G22" s="49" t="s">
        <v>419</v>
      </c>
      <c r="H22" s="53" t="s">
        <v>381</v>
      </c>
      <c r="I22" s="53" t="s">
        <v>370</v>
      </c>
      <c r="J22" s="54" t="s">
        <v>420</v>
      </c>
    </row>
    <row r="23" ht="47.3" customHeight="1" spans="1:10">
      <c r="A23" s="109" t="s">
        <v>340</v>
      </c>
      <c r="B23" s="53" t="s">
        <v>413</v>
      </c>
      <c r="C23" s="53" t="s">
        <v>364</v>
      </c>
      <c r="D23" s="53" t="s">
        <v>378</v>
      </c>
      <c r="E23" s="49" t="s">
        <v>421</v>
      </c>
      <c r="F23" s="53" t="s">
        <v>376</v>
      </c>
      <c r="G23" s="49" t="s">
        <v>422</v>
      </c>
      <c r="H23" s="53"/>
      <c r="I23" s="53" t="s">
        <v>423</v>
      </c>
      <c r="J23" s="54" t="s">
        <v>424</v>
      </c>
    </row>
    <row r="24" ht="47.3" customHeight="1" spans="1:10">
      <c r="A24" s="109" t="s">
        <v>340</v>
      </c>
      <c r="B24" s="53" t="s">
        <v>413</v>
      </c>
      <c r="C24" s="53" t="s">
        <v>383</v>
      </c>
      <c r="D24" s="53" t="s">
        <v>384</v>
      </c>
      <c r="E24" s="49" t="s">
        <v>425</v>
      </c>
      <c r="F24" s="53" t="s">
        <v>376</v>
      </c>
      <c r="G24" s="49" t="s">
        <v>426</v>
      </c>
      <c r="H24" s="53"/>
      <c r="I24" s="53" t="s">
        <v>423</v>
      </c>
      <c r="J24" s="54" t="s">
        <v>427</v>
      </c>
    </row>
    <row r="25" ht="47.3" customHeight="1" spans="1:10">
      <c r="A25" s="109" t="s">
        <v>340</v>
      </c>
      <c r="B25" s="53" t="s">
        <v>413</v>
      </c>
      <c r="C25" s="53" t="s">
        <v>383</v>
      </c>
      <c r="D25" s="53" t="s">
        <v>384</v>
      </c>
      <c r="E25" s="49" t="s">
        <v>428</v>
      </c>
      <c r="F25" s="53" t="s">
        <v>376</v>
      </c>
      <c r="G25" s="49" t="s">
        <v>429</v>
      </c>
      <c r="H25" s="53"/>
      <c r="I25" s="53" t="s">
        <v>423</v>
      </c>
      <c r="J25" s="54" t="s">
        <v>430</v>
      </c>
    </row>
    <row r="26" ht="47.3" customHeight="1" spans="1:10">
      <c r="A26" s="109" t="s">
        <v>340</v>
      </c>
      <c r="B26" s="53" t="s">
        <v>413</v>
      </c>
      <c r="C26" s="53" t="s">
        <v>383</v>
      </c>
      <c r="D26" s="53" t="s">
        <v>405</v>
      </c>
      <c r="E26" s="49" t="s">
        <v>431</v>
      </c>
      <c r="F26" s="53" t="s">
        <v>376</v>
      </c>
      <c r="G26" s="49" t="s">
        <v>432</v>
      </c>
      <c r="H26" s="53"/>
      <c r="I26" s="53" t="s">
        <v>423</v>
      </c>
      <c r="J26" s="54" t="s">
        <v>433</v>
      </c>
    </row>
    <row r="27" ht="47.3" customHeight="1" spans="1:10">
      <c r="A27" s="109" t="s">
        <v>345</v>
      </c>
      <c r="B27" s="53" t="s">
        <v>434</v>
      </c>
      <c r="C27" s="53" t="s">
        <v>364</v>
      </c>
      <c r="D27" s="53" t="s">
        <v>365</v>
      </c>
      <c r="E27" s="49" t="s">
        <v>435</v>
      </c>
      <c r="F27" s="53" t="s">
        <v>376</v>
      </c>
      <c r="G27" s="49" t="s">
        <v>147</v>
      </c>
      <c r="H27" s="53" t="s">
        <v>436</v>
      </c>
      <c r="I27" s="53" t="s">
        <v>370</v>
      </c>
      <c r="J27" s="54" t="s">
        <v>437</v>
      </c>
    </row>
    <row r="28" ht="47.3" customHeight="1" spans="1:10">
      <c r="A28" s="109" t="s">
        <v>345</v>
      </c>
      <c r="B28" s="53" t="s">
        <v>434</v>
      </c>
      <c r="C28" s="53" t="s">
        <v>383</v>
      </c>
      <c r="D28" s="53" t="s">
        <v>384</v>
      </c>
      <c r="E28" s="49" t="s">
        <v>438</v>
      </c>
      <c r="F28" s="53" t="s">
        <v>376</v>
      </c>
      <c r="G28" s="49" t="s">
        <v>439</v>
      </c>
      <c r="H28" s="53"/>
      <c r="I28" s="53" t="s">
        <v>423</v>
      </c>
      <c r="J28" s="54" t="s">
        <v>440</v>
      </c>
    </row>
    <row r="29" ht="47.3" customHeight="1" spans="1:10">
      <c r="A29" s="109" t="s">
        <v>345</v>
      </c>
      <c r="B29" s="53" t="s">
        <v>434</v>
      </c>
      <c r="C29" s="53" t="s">
        <v>389</v>
      </c>
      <c r="D29" s="53" t="s">
        <v>390</v>
      </c>
      <c r="E29" s="49" t="s">
        <v>441</v>
      </c>
      <c r="F29" s="53" t="s">
        <v>367</v>
      </c>
      <c r="G29" s="49" t="s">
        <v>380</v>
      </c>
      <c r="H29" s="53" t="s">
        <v>381</v>
      </c>
      <c r="I29" s="53" t="s">
        <v>370</v>
      </c>
      <c r="J29" s="54" t="s">
        <v>442</v>
      </c>
    </row>
    <row r="30" ht="47.3" customHeight="1" spans="1:10">
      <c r="A30" s="109" t="s">
        <v>329</v>
      </c>
      <c r="B30" s="53" t="s">
        <v>443</v>
      </c>
      <c r="C30" s="53" t="s">
        <v>364</v>
      </c>
      <c r="D30" s="53" t="s">
        <v>365</v>
      </c>
      <c r="E30" s="49" t="s">
        <v>444</v>
      </c>
      <c r="F30" s="53" t="s">
        <v>376</v>
      </c>
      <c r="G30" s="49" t="s">
        <v>445</v>
      </c>
      <c r="H30" s="53" t="s">
        <v>446</v>
      </c>
      <c r="I30" s="53" t="s">
        <v>370</v>
      </c>
      <c r="J30" s="54" t="s">
        <v>447</v>
      </c>
    </row>
    <row r="31" ht="47.3" customHeight="1" spans="1:10">
      <c r="A31" s="109" t="s">
        <v>329</v>
      </c>
      <c r="B31" s="53" t="s">
        <v>443</v>
      </c>
      <c r="C31" s="53" t="s">
        <v>383</v>
      </c>
      <c r="D31" s="53" t="s">
        <v>384</v>
      </c>
      <c r="E31" s="49" t="s">
        <v>448</v>
      </c>
      <c r="F31" s="53" t="s">
        <v>376</v>
      </c>
      <c r="G31" s="49" t="s">
        <v>449</v>
      </c>
      <c r="H31" s="53"/>
      <c r="I31" s="53" t="s">
        <v>423</v>
      </c>
      <c r="J31" s="54" t="s">
        <v>450</v>
      </c>
    </row>
    <row r="32" ht="47.3" customHeight="1" spans="1:10">
      <c r="A32" s="109" t="s">
        <v>329</v>
      </c>
      <c r="B32" s="53" t="s">
        <v>443</v>
      </c>
      <c r="C32" s="53" t="s">
        <v>389</v>
      </c>
      <c r="D32" s="53" t="s">
        <v>390</v>
      </c>
      <c r="E32" s="49" t="s">
        <v>390</v>
      </c>
      <c r="F32" s="53" t="s">
        <v>367</v>
      </c>
      <c r="G32" s="49" t="s">
        <v>380</v>
      </c>
      <c r="H32" s="53" t="s">
        <v>381</v>
      </c>
      <c r="I32" s="53" t="s">
        <v>370</v>
      </c>
      <c r="J32" s="54" t="s">
        <v>451</v>
      </c>
    </row>
    <row r="33" ht="47.3" customHeight="1" spans="1:10">
      <c r="A33" s="109" t="s">
        <v>338</v>
      </c>
      <c r="B33" s="53" t="s">
        <v>452</v>
      </c>
      <c r="C33" s="53" t="s">
        <v>364</v>
      </c>
      <c r="D33" s="53" t="s">
        <v>365</v>
      </c>
      <c r="E33" s="49" t="s">
        <v>453</v>
      </c>
      <c r="F33" s="53" t="s">
        <v>367</v>
      </c>
      <c r="G33" s="49" t="s">
        <v>454</v>
      </c>
      <c r="H33" s="53" t="s">
        <v>455</v>
      </c>
      <c r="I33" s="53" t="s">
        <v>370</v>
      </c>
      <c r="J33" s="54" t="s">
        <v>456</v>
      </c>
    </row>
    <row r="34" ht="47.3" customHeight="1" spans="1:10">
      <c r="A34" s="109" t="s">
        <v>338</v>
      </c>
      <c r="B34" s="53" t="s">
        <v>452</v>
      </c>
      <c r="C34" s="53" t="s">
        <v>364</v>
      </c>
      <c r="D34" s="53" t="s">
        <v>365</v>
      </c>
      <c r="E34" s="49" t="s">
        <v>457</v>
      </c>
      <c r="F34" s="53" t="s">
        <v>367</v>
      </c>
      <c r="G34" s="49" t="s">
        <v>458</v>
      </c>
      <c r="H34" s="53" t="s">
        <v>459</v>
      </c>
      <c r="I34" s="53" t="s">
        <v>370</v>
      </c>
      <c r="J34" s="54" t="s">
        <v>460</v>
      </c>
    </row>
    <row r="35" ht="47.3" customHeight="1" spans="1:10">
      <c r="A35" s="109" t="s">
        <v>338</v>
      </c>
      <c r="B35" s="53" t="s">
        <v>452</v>
      </c>
      <c r="C35" s="53" t="s">
        <v>364</v>
      </c>
      <c r="D35" s="53" t="s">
        <v>365</v>
      </c>
      <c r="E35" s="49" t="s">
        <v>461</v>
      </c>
      <c r="F35" s="53" t="s">
        <v>367</v>
      </c>
      <c r="G35" s="49" t="s">
        <v>462</v>
      </c>
      <c r="H35" s="53" t="s">
        <v>381</v>
      </c>
      <c r="I35" s="53" t="s">
        <v>370</v>
      </c>
      <c r="J35" s="54" t="s">
        <v>463</v>
      </c>
    </row>
    <row r="36" ht="47.3" customHeight="1" spans="1:10">
      <c r="A36" s="109" t="s">
        <v>338</v>
      </c>
      <c r="B36" s="53" t="s">
        <v>452</v>
      </c>
      <c r="C36" s="53" t="s">
        <v>364</v>
      </c>
      <c r="D36" s="53" t="s">
        <v>417</v>
      </c>
      <c r="E36" s="49" t="s">
        <v>464</v>
      </c>
      <c r="F36" s="53" t="s">
        <v>367</v>
      </c>
      <c r="G36" s="49" t="s">
        <v>462</v>
      </c>
      <c r="H36" s="53" t="s">
        <v>381</v>
      </c>
      <c r="I36" s="53" t="s">
        <v>370</v>
      </c>
      <c r="J36" s="54" t="s">
        <v>465</v>
      </c>
    </row>
    <row r="37" ht="47.3" customHeight="1" spans="1:10">
      <c r="A37" s="109" t="s">
        <v>338</v>
      </c>
      <c r="B37" s="53" t="s">
        <v>452</v>
      </c>
      <c r="C37" s="53" t="s">
        <v>364</v>
      </c>
      <c r="D37" s="53" t="s">
        <v>417</v>
      </c>
      <c r="E37" s="49" t="s">
        <v>466</v>
      </c>
      <c r="F37" s="53" t="s">
        <v>367</v>
      </c>
      <c r="G37" s="49" t="s">
        <v>380</v>
      </c>
      <c r="H37" s="53" t="s">
        <v>381</v>
      </c>
      <c r="I37" s="53" t="s">
        <v>370</v>
      </c>
      <c r="J37" s="54" t="s">
        <v>467</v>
      </c>
    </row>
    <row r="38" ht="47.3" customHeight="1" spans="1:10">
      <c r="A38" s="109" t="s">
        <v>338</v>
      </c>
      <c r="B38" s="53" t="s">
        <v>452</v>
      </c>
      <c r="C38" s="53" t="s">
        <v>383</v>
      </c>
      <c r="D38" s="53" t="s">
        <v>384</v>
      </c>
      <c r="E38" s="49" t="s">
        <v>468</v>
      </c>
      <c r="F38" s="53" t="s">
        <v>376</v>
      </c>
      <c r="G38" s="49" t="s">
        <v>469</v>
      </c>
      <c r="H38" s="53"/>
      <c r="I38" s="53" t="s">
        <v>423</v>
      </c>
      <c r="J38" s="54" t="s">
        <v>470</v>
      </c>
    </row>
    <row r="39" ht="47.3" customHeight="1" spans="1:10">
      <c r="A39" s="109" t="s">
        <v>338</v>
      </c>
      <c r="B39" s="53" t="s">
        <v>452</v>
      </c>
      <c r="C39" s="53" t="s">
        <v>383</v>
      </c>
      <c r="D39" s="53" t="s">
        <v>384</v>
      </c>
      <c r="E39" s="49" t="s">
        <v>471</v>
      </c>
      <c r="F39" s="53" t="s">
        <v>376</v>
      </c>
      <c r="G39" s="49" t="s">
        <v>472</v>
      </c>
      <c r="H39" s="53"/>
      <c r="I39" s="53" t="s">
        <v>423</v>
      </c>
      <c r="J39" s="54" t="s">
        <v>473</v>
      </c>
    </row>
    <row r="40" ht="47.3" customHeight="1" spans="1:10">
      <c r="A40" s="109" t="s">
        <v>338</v>
      </c>
      <c r="B40" s="53" t="s">
        <v>452</v>
      </c>
      <c r="C40" s="53" t="s">
        <v>383</v>
      </c>
      <c r="D40" s="53" t="s">
        <v>384</v>
      </c>
      <c r="E40" s="49" t="s">
        <v>474</v>
      </c>
      <c r="F40" s="53" t="s">
        <v>376</v>
      </c>
      <c r="G40" s="49" t="s">
        <v>475</v>
      </c>
      <c r="H40" s="53"/>
      <c r="I40" s="53" t="s">
        <v>423</v>
      </c>
      <c r="J40" s="54" t="s">
        <v>476</v>
      </c>
    </row>
    <row r="41" ht="47.3" customHeight="1" spans="1:10">
      <c r="A41" s="109" t="s">
        <v>338</v>
      </c>
      <c r="B41" s="53" t="s">
        <v>452</v>
      </c>
      <c r="C41" s="53" t="s">
        <v>383</v>
      </c>
      <c r="D41" s="53" t="s">
        <v>384</v>
      </c>
      <c r="E41" s="49" t="s">
        <v>477</v>
      </c>
      <c r="F41" s="53" t="s">
        <v>376</v>
      </c>
      <c r="G41" s="49" t="s">
        <v>478</v>
      </c>
      <c r="H41" s="53"/>
      <c r="I41" s="53" t="s">
        <v>423</v>
      </c>
      <c r="J41" s="54" t="s">
        <v>479</v>
      </c>
    </row>
    <row r="42" ht="47.3" customHeight="1" spans="1:10">
      <c r="A42" s="109" t="s">
        <v>338</v>
      </c>
      <c r="B42" s="53" t="s">
        <v>452</v>
      </c>
      <c r="C42" s="53" t="s">
        <v>383</v>
      </c>
      <c r="D42" s="53" t="s">
        <v>384</v>
      </c>
      <c r="E42" s="49" t="s">
        <v>480</v>
      </c>
      <c r="F42" s="53" t="s">
        <v>367</v>
      </c>
      <c r="G42" s="49" t="s">
        <v>472</v>
      </c>
      <c r="H42" s="53"/>
      <c r="I42" s="53" t="s">
        <v>423</v>
      </c>
      <c r="J42" s="54" t="s">
        <v>481</v>
      </c>
    </row>
    <row r="43" ht="47.3" customHeight="1" spans="1:10">
      <c r="A43" s="109" t="s">
        <v>338</v>
      </c>
      <c r="B43" s="53" t="s">
        <v>452</v>
      </c>
      <c r="C43" s="53" t="s">
        <v>383</v>
      </c>
      <c r="D43" s="53" t="s">
        <v>384</v>
      </c>
      <c r="E43" s="49" t="s">
        <v>482</v>
      </c>
      <c r="F43" s="53" t="s">
        <v>367</v>
      </c>
      <c r="G43" s="49" t="s">
        <v>483</v>
      </c>
      <c r="H43" s="53" t="s">
        <v>381</v>
      </c>
      <c r="I43" s="53" t="s">
        <v>370</v>
      </c>
      <c r="J43" s="54" t="s">
        <v>484</v>
      </c>
    </row>
    <row r="44" ht="47.3" customHeight="1" spans="1:10">
      <c r="A44" s="109" t="s">
        <v>338</v>
      </c>
      <c r="B44" s="53" t="s">
        <v>452</v>
      </c>
      <c r="C44" s="53" t="s">
        <v>383</v>
      </c>
      <c r="D44" s="53" t="s">
        <v>384</v>
      </c>
      <c r="E44" s="49" t="s">
        <v>485</v>
      </c>
      <c r="F44" s="53" t="s">
        <v>367</v>
      </c>
      <c r="G44" s="49" t="s">
        <v>486</v>
      </c>
      <c r="H44" s="53" t="s">
        <v>381</v>
      </c>
      <c r="I44" s="53" t="s">
        <v>370</v>
      </c>
      <c r="J44" s="54" t="s">
        <v>487</v>
      </c>
    </row>
    <row r="45" ht="47.3" customHeight="1" spans="1:10">
      <c r="A45" s="109" t="s">
        <v>338</v>
      </c>
      <c r="B45" s="53" t="s">
        <v>452</v>
      </c>
      <c r="C45" s="53" t="s">
        <v>389</v>
      </c>
      <c r="D45" s="53" t="s">
        <v>390</v>
      </c>
      <c r="E45" s="49" t="s">
        <v>488</v>
      </c>
      <c r="F45" s="53" t="s">
        <v>367</v>
      </c>
      <c r="G45" s="49" t="s">
        <v>380</v>
      </c>
      <c r="H45" s="53" t="s">
        <v>381</v>
      </c>
      <c r="I45" s="53" t="s">
        <v>370</v>
      </c>
      <c r="J45" s="54" t="s">
        <v>489</v>
      </c>
    </row>
    <row r="46" ht="47.3" customHeight="1" spans="1:10">
      <c r="A46" s="109" t="s">
        <v>338</v>
      </c>
      <c r="B46" s="53" t="s">
        <v>452</v>
      </c>
      <c r="C46" s="53" t="s">
        <v>389</v>
      </c>
      <c r="D46" s="53" t="s">
        <v>390</v>
      </c>
      <c r="E46" s="49" t="s">
        <v>490</v>
      </c>
      <c r="F46" s="53" t="s">
        <v>367</v>
      </c>
      <c r="G46" s="49" t="s">
        <v>380</v>
      </c>
      <c r="H46" s="53" t="s">
        <v>381</v>
      </c>
      <c r="I46" s="53" t="s">
        <v>370</v>
      </c>
      <c r="J46" s="54" t="s">
        <v>491</v>
      </c>
    </row>
    <row r="47" ht="47.3" customHeight="1" spans="1:10">
      <c r="A47" s="109" t="s">
        <v>322</v>
      </c>
      <c r="B47" s="53" t="s">
        <v>492</v>
      </c>
      <c r="C47" s="53" t="s">
        <v>364</v>
      </c>
      <c r="D47" s="53" t="s">
        <v>365</v>
      </c>
      <c r="E47" s="49" t="s">
        <v>493</v>
      </c>
      <c r="F47" s="53" t="s">
        <v>367</v>
      </c>
      <c r="G47" s="49" t="s">
        <v>380</v>
      </c>
      <c r="H47" s="53" t="s">
        <v>381</v>
      </c>
      <c r="I47" s="53" t="s">
        <v>370</v>
      </c>
      <c r="J47" s="54" t="s">
        <v>494</v>
      </c>
    </row>
    <row r="48" ht="47.3" customHeight="1" spans="1:10">
      <c r="A48" s="109" t="s">
        <v>322</v>
      </c>
      <c r="B48" s="53" t="s">
        <v>492</v>
      </c>
      <c r="C48" s="53" t="s">
        <v>383</v>
      </c>
      <c r="D48" s="53" t="s">
        <v>384</v>
      </c>
      <c r="E48" s="49" t="s">
        <v>495</v>
      </c>
      <c r="F48" s="53" t="s">
        <v>376</v>
      </c>
      <c r="G48" s="49" t="s">
        <v>496</v>
      </c>
      <c r="H48" s="53"/>
      <c r="I48" s="53" t="s">
        <v>423</v>
      </c>
      <c r="J48" s="54" t="s">
        <v>497</v>
      </c>
    </row>
    <row r="49" ht="47.3" customHeight="1" spans="1:10">
      <c r="A49" s="109" t="s">
        <v>322</v>
      </c>
      <c r="B49" s="53" t="s">
        <v>492</v>
      </c>
      <c r="C49" s="53" t="s">
        <v>389</v>
      </c>
      <c r="D49" s="53" t="s">
        <v>390</v>
      </c>
      <c r="E49" s="49" t="s">
        <v>498</v>
      </c>
      <c r="F49" s="53" t="s">
        <v>367</v>
      </c>
      <c r="G49" s="49" t="s">
        <v>380</v>
      </c>
      <c r="H49" s="53" t="s">
        <v>381</v>
      </c>
      <c r="I49" s="53" t="s">
        <v>370</v>
      </c>
      <c r="J49" s="54" t="s">
        <v>499</v>
      </c>
    </row>
  </sheetData>
  <mergeCells count="16">
    <mergeCell ref="A2:J2"/>
    <mergeCell ref="A3:H3"/>
    <mergeCell ref="A7:A14"/>
    <mergeCell ref="A15:A20"/>
    <mergeCell ref="A21:A26"/>
    <mergeCell ref="A27:A29"/>
    <mergeCell ref="A30:A32"/>
    <mergeCell ref="A33:A46"/>
    <mergeCell ref="A47:A49"/>
    <mergeCell ref="B7:B14"/>
    <mergeCell ref="B15:B20"/>
    <mergeCell ref="B21:B26"/>
    <mergeCell ref="B27:B29"/>
    <mergeCell ref="B30:B32"/>
    <mergeCell ref="B33:B46"/>
    <mergeCell ref="B47:B49"/>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徐休休forever</cp:lastModifiedBy>
  <dcterms:created xsi:type="dcterms:W3CDTF">2026-02-10T08:13:00Z</dcterms:created>
  <dcterms:modified xsi:type="dcterms:W3CDTF">2026-02-11T00:53:03Z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878F92F6C55B400F8F3AD3ABD7BC6D26_12</vt:lpwstr>
  </property>
  <property fmtid="{D5CDD505-2E9C-101B-9397-08002B2CF9AE}" pid="3" name="KSOProductBuildVer">
    <vt:lpwstr>2052-12.1.0.24034</vt:lpwstr>
  </property>
  <property fmtid="{D5CDD505-2E9C-101B-9397-08002B2CF9AE}" pid="4" name="CalculationRule">
    <vt:i4>0</vt:i4>
  </property>
</Properties>
</file>